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Документы\ДЕПАРТАМЕНТ ОБРАЗОВАНИЯ\2014\Документация по котировке\Котировка №3\"/>
    </mc:Choice>
  </mc:AlternateContent>
  <bookViews>
    <workbookView xWindow="0" yWindow="0" windowWidth="28800" windowHeight="11835" firstSheet="2" activeTab="2"/>
  </bookViews>
  <sheets>
    <sheet name="ЛСР 13 граф" sheetId="7" state="hidden" r:id="rId1"/>
    <sheet name="ЛСР 15 граф с оборудованием" sheetId="5" state="hidden" r:id="rId2"/>
    <sheet name="ЛСР 17 граф" sheetId="4" r:id="rId3"/>
    <sheet name="ЛСР 17 граф с оборудованием" sheetId="6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2">'ЛСР 17 граф'!$A$7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граф'!$D$19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граф'!$H$9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граф'!$E$12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граф'!$D$15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граф'!$D$16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граф'!$27:$27</definedName>
    <definedName name="_xlnm.Print_Titles" localSheetId="3">'ЛСР 17 граф с оборудованием'!$24:$24</definedName>
  </definedNames>
  <calcPr calcId="152511"/>
</workbook>
</file>

<file path=xl/calcChain.xml><?xml version="1.0" encoding="utf-8"?>
<calcChain xmlns="http://schemas.openxmlformats.org/spreadsheetml/2006/main">
  <c r="E193" i="4" l="1"/>
  <c r="E115" i="4"/>
  <c r="E46" i="4"/>
</calcChain>
</file>

<file path=xl/sharedStrings.xml><?xml version="1.0" encoding="utf-8"?>
<sst xmlns="http://schemas.openxmlformats.org/spreadsheetml/2006/main" count="902" uniqueCount="337">
  <si>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</si>
  <si>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</si>
  <si>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</si>
  <si>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</si>
  <si>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</si>
  <si>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</si>
  <si>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</si>
  <si>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</si>
  <si>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</si>
  <si>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</si>
  <si>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</si>
  <si>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</si>
  <si>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</si>
  <si>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</si>
  <si>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</si>
  <si>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</si>
  <si>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</si>
  <si>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</si>
  <si>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</si>
  <si>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</si>
  <si>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</si>
  <si>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</si>
  <si>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</si>
  <si>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</si>
  <si>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</si>
  <si>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</si>
  <si>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</si>
  <si>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</si>
  <si>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</si>
  <si>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</si>
  <si>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</si>
  <si>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</si>
  <si>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</si>
  <si>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</si>
  <si>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</si>
  <si>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</si>
  <si>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</si>
  <si>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</si>
  <si>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</si>
  <si>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 xml:space="preserve">                           Раздел 1. Ремонт лестничного марша</t>
  </si>
  <si>
    <r>
      <t>ТЕРр59-4-1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</si>
  <si>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 поручня</t>
  </si>
  <si>
    <r>
      <t>Разборка поручней деревянных: прямой части</t>
    </r>
    <r>
      <rPr>
        <i/>
        <sz val="7"/>
        <rFont val="Arial"/>
        <family val="2"/>
        <charset val="204"/>
      </rPr>
      <t xml:space="preserve">
НР (110 руб.): 76% от ФОТ
СП (87 руб.): 60% от ФОТ</t>
    </r>
  </si>
  <si>
    <r>
      <t>1,2</t>
    </r>
    <r>
      <rPr>
        <i/>
        <sz val="6"/>
        <rFont val="Arial"/>
        <family val="2"/>
        <charset val="204"/>
      </rPr>
      <t xml:space="preserve">
120 / 100</t>
    </r>
  </si>
  <si>
    <r>
      <t>ТЕРр59-3-1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</si>
  <si>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 решетки</t>
  </si>
  <si>
    <r>
      <t>Разборка металлических лестничных решеток при весе одного метра решетки: до 60 кг</t>
    </r>
    <r>
      <rPr>
        <i/>
        <sz val="7"/>
        <rFont val="Arial"/>
        <family val="2"/>
        <charset val="204"/>
      </rPr>
      <t xml:space="preserve">
НР (374 руб.): 76% от ФОТ
СП (295 руб.): 60% от ФОТ</t>
    </r>
  </si>
  <si>
    <r>
      <t>ТЕР09-03-029-01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</si>
  <si>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 т конструкций</t>
  </si>
  <si>
    <r>
      <t>Демонтаж элементов  лестниц  уголок</t>
    </r>
    <r>
      <rPr>
        <i/>
        <sz val="7"/>
        <rFont val="Arial"/>
        <family val="2"/>
        <charset val="204"/>
      </rPr>
      <t xml:space="preserve">
(Прил.9.3 п.5Разборка (демонтаж) металлических конструкций ОЗП=0,7; ЭМ=0,7 к расх.; ЗПМ=0,7; МАТ=0 к расх.; ТЗ=0,7; ТЗМ=0,7)
НР (131 руб.): 81%=90%*0,9 от ФОТ
СП (117 руб.): 72%=85%*0,85 от ФОТ</t>
    </r>
  </si>
  <si>
    <r>
      <t>ТЕР15-01-045-01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</si>
  <si>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м2 поверхности облицовки</t>
  </si>
  <si>
    <r>
      <t>Облицовка ступеней керамогранитными плитками толщиной до 15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(3962 руб.): 95%=105%*0,9 от ФОТ
СП (1960 руб.): 47%=55%*0,85 от ФОТ</t>
    </r>
  </si>
  <si>
    <r>
      <t>0,95</t>
    </r>
    <r>
      <rPr>
        <i/>
        <sz val="6"/>
        <rFont val="Arial"/>
        <family val="2"/>
        <charset val="204"/>
      </rPr>
      <t xml:space="preserve">
95 / 100</t>
    </r>
  </si>
  <si>
    <r>
      <t>ТЕРр61-1-9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</si>
  <si>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м2 поверхности</t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</si>
  <si>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(1309 руб.): 79% от ФОТ
СП (829 руб.): 50% от ФОТ</t>
    </r>
  </si>
  <si>
    <r>
      <t>2,05</t>
    </r>
    <r>
      <rPr>
        <i/>
        <sz val="6"/>
        <rFont val="Arial"/>
        <family val="2"/>
        <charset val="204"/>
      </rPr>
      <t xml:space="preserve">
205 / 100</t>
    </r>
  </si>
  <si>
    <t>101-3172</t>
  </si>
  <si>
    <t>Шпатлевка: Ветонит ТТ</t>
  </si>
  <si>
    <t>т</t>
  </si>
  <si>
    <r>
      <t>ТСЦ-402-0077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</si>
  <si>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Смесь штукатурная «Ротбанд», КНАУФ</t>
  </si>
  <si>
    <t>кг</t>
  </si>
  <si>
    <r>
      <t>ТЕР15-04-005-03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</si>
  <si>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м2 окрашиваемой поверхности</t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</si>
  <si>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(941 руб.): 95%=105%*0,9 от ФОТ
СП (466 руб.): 47%=55%*0,85 от ФОТ</t>
    </r>
  </si>
  <si>
    <r>
      <t>ТЕР07-05-016-04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</si>
  <si>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 ограждения</t>
  </si>
  <si>
    <r>
      <t>Устройство металлических ограждений: без поручней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(916 руб.): 140%=155%*0,9 от ФОТ
СП (556 руб.): 85%=100%*0,85 от ФОТ</t>
    </r>
  </si>
  <si>
    <t>201-0650</t>
  </si>
  <si>
    <r>
      <t>Ограждения лестничных проемов, лестничные марши, пожарные лестницы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</si>
  <si>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t>текущая цена прайс-лист</t>
  </si>
  <si>
    <t>м</t>
  </si>
  <si>
    <r>
      <t>ограждение лестничного марша (нержав)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</si>
  <si>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t xml:space="preserve">                           Раздел 2. Ремонт учебных кабинетов и центра (3 этаж учебный корпус)</t>
  </si>
  <si>
    <t xml:space="preserve">                           КАБИНЕТ № 53а</t>
  </si>
  <si>
    <t xml:space="preserve">                           Полы</t>
  </si>
  <si>
    <r>
      <t>ТЕР46-04-010-02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</si>
  <si>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м2 покрытия</t>
  </si>
  <si>
    <r>
      <t>Разборка покрытий полов: дощатых</t>
    </r>
    <r>
      <rPr>
        <i/>
        <sz val="7"/>
        <rFont val="Arial"/>
        <family val="2"/>
        <charset val="204"/>
      </rPr>
      <t xml:space="preserve">
НР (94 руб.): 99%=110%*0,9 от ФОТ
СП (57 руб.): 60%=70%*0,85 от ФОТ</t>
    </r>
  </si>
  <si>
    <r>
      <t>0,31</t>
    </r>
    <r>
      <rPr>
        <i/>
        <sz val="6"/>
        <rFont val="Arial"/>
        <family val="2"/>
        <charset val="204"/>
      </rPr>
      <t xml:space="preserve">
31 / 100</t>
    </r>
  </si>
  <si>
    <r>
      <t>ТЕР12-01-015-03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</si>
  <si>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изолируемой поверхности</t>
  </si>
  <si>
    <r>
      <t>Устройство гидроизоляции: прокладочной в один слой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(30 руб.): 108%=120%*0,9 от ФОТ
СП (15 руб.): 55%=65%*0,85 от ФОТ</t>
    </r>
  </si>
  <si>
    <t>101-0856</t>
  </si>
  <si>
    <t>м2</t>
  </si>
  <si>
    <r>
      <t>Рубероид кровельный с пылевидной посыпкой марки РКП-350б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</si>
  <si>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ТСЦ-113-2020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</si>
  <si>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Пленка полиэтиленовая толщиной: 0,15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</si>
  <si>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ТЕР11-01-008-03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</si>
  <si>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 м3 изоляции</t>
  </si>
  <si>
    <r>
      <t>Устройство тепло- и звукоизоляции засыпной: керамзитовой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(259 руб.): 111%=123%*0,9 от ФОТ
СП (149 руб.): 64%=75%*0,85 от ФОТ</t>
    </r>
  </si>
  <si>
    <r>
      <t>ТЕР11-01-048-04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</si>
  <si>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Устройство сборных оснований из малоформатных ГВЛ: на сухой засыпке толщиной слоя 50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(516 руб.): 111%=123%*0,9 от ФОТ
СП (298 руб.): 64%=75%*0,85 от ФОТ</t>
    </r>
  </si>
  <si>
    <t>406-0031</t>
  </si>
  <si>
    <t>м3</t>
  </si>
  <si>
    <r>
      <t>Песок керамзитовый, марка: 600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</si>
  <si>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ТЕР11-01-034-04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</si>
  <si>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Устройство покрытий: из досок ламинированных замковым способом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(104 руб.): 111%=123%*0,9 от ФОТ
СП (60 руб.): 64%=75%*0,85 от ФОТ</t>
    </r>
  </si>
  <si>
    <t>101-4658</t>
  </si>
  <si>
    <r>
      <t>Покрытие напольное ламинированное марки "Kronostar", 31 класс износостойкости, толщина 7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</si>
  <si>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ТСЦ-203-0897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</si>
  <si>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Ламинат "TARKETT Cool 832", 32 класс, размер 1292х194х8, стандартное тиснение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</si>
  <si>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r>
      <t>ТЕР11-01-040-03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</si>
  <si>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 плинтуса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</si>
  <si>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(17 руб.): 111%=123%*0,9 от ФОТ
СП (10 руб.): 64%=75%*0,85 от ФОТ</t>
    </r>
  </si>
  <si>
    <r>
      <t>0,2</t>
    </r>
    <r>
      <rPr>
        <i/>
        <sz val="6"/>
        <rFont val="Arial"/>
        <family val="2"/>
        <charset val="204"/>
      </rPr>
      <t xml:space="preserve">
20 / 100</t>
    </r>
  </si>
  <si>
    <t xml:space="preserve">                           потолки</t>
  </si>
  <si>
    <r>
      <t>ТЕР15-01-047-15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</si>
  <si>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(360 руб.): 95%=105%*0,9 от ФОТ
СП (178 руб.): 47%=55%*0,85 от ФОТ</t>
    </r>
  </si>
  <si>
    <t xml:space="preserve">                           стены</t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</si>
  <si>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(358 руб.): 79% от ФОТ
СП (227 руб.): 50% от ФОТ</t>
    </r>
  </si>
  <si>
    <r>
      <t>0,56</t>
    </r>
    <r>
      <rPr>
        <i/>
        <sz val="6"/>
        <rFont val="Arial"/>
        <family val="2"/>
        <charset val="204"/>
      </rPr>
      <t xml:space="preserve">
56 / 100</t>
    </r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</si>
  <si>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(257 руб.): 95%=105%*0,9 от ФОТ
СП (127 руб.): 47%=55%*0,85 от ФОТ</t>
    </r>
  </si>
  <si>
    <t xml:space="preserve">                           двери</t>
  </si>
  <si>
    <r>
      <t>ТЕРр56-9-1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</si>
  <si>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коробок</t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</si>
  <si>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  <charset val="204"/>
      </rPr>
      <t xml:space="preserve">
НР (13 руб.): 82% от ФОТ
СП (10 руб.): 62% от ФОТ</t>
    </r>
  </si>
  <si>
    <r>
      <t>0,01</t>
    </r>
    <r>
      <rPr>
        <i/>
        <sz val="6"/>
        <rFont val="Arial"/>
        <family val="2"/>
        <charset val="204"/>
      </rPr>
      <t xml:space="preserve">
1 / 100</t>
    </r>
  </si>
  <si>
    <r>
      <t>ТЕРр56-10-1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</si>
  <si>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100 м2 дверных полотен</t>
  </si>
  <si>
    <r>
      <t>Снятие дверных полотен</t>
    </r>
    <r>
      <rPr>
        <i/>
        <sz val="7"/>
        <rFont val="Arial"/>
        <family val="2"/>
        <charset val="204"/>
      </rPr>
      <t xml:space="preserve">
НР (6 руб.): 82% от ФОТ
СП (4 руб.): 62% от ФОТ</t>
    </r>
  </si>
  <si>
    <r>
      <t>0,0225</t>
    </r>
    <r>
      <rPr>
        <i/>
        <sz val="6"/>
        <rFont val="Arial"/>
        <family val="2"/>
        <charset val="204"/>
      </rPr>
      <t xml:space="preserve">
2,25 / 100</t>
    </r>
  </si>
  <si>
    <r>
      <t>ТЕР10-01-039-01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</si>
  <si>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м2 проемов</t>
  </si>
  <si>
    <r>
      <t>Установка блоков в наружных и внутренних дверных проемах: в каменных стенах, площадь проема до 3 м2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(34 руб.): 106%=118%*0,9 от ФОТ
СП (17 руб.): 54%=63%*0,85 от ФОТ</t>
    </r>
  </si>
  <si>
    <r>
      <t>ТСЦ-101-0889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</si>
  <si>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компл.</t>
  </si>
  <si>
    <r>
      <t>Скобяные изделия для блоков входных дверей в: помещение однопольных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  </r>
  </si>
  <si>
    <t xml:space="preserve">                           Электромонтажные работы</t>
  </si>
  <si>
    <r>
      <t>ТЕРм08-02-403-03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</si>
  <si>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м</t>
  </si>
  <si>
    <r>
      <t>Провод групповой осветительных сетей в защитной оболочке или кабель двух-трехжильный: под штукатурку по стенам или в бороздах</t>
    </r>
    <r>
      <rPr>
        <i/>
        <sz val="7"/>
        <rFont val="Arial"/>
        <family val="2"/>
        <charset val="204"/>
      </rPr>
      <t xml:space="preserve">
НР (144 руб.): 95% от ФОТ
СП (99 руб.): 65% от ФОТ</t>
    </r>
  </si>
  <si>
    <r>
      <t>0,4</t>
    </r>
    <r>
      <rPr>
        <i/>
        <sz val="6"/>
        <rFont val="Arial"/>
        <family val="2"/>
        <charset val="204"/>
      </rPr>
      <t xml:space="preserve">
40 / 100</t>
    </r>
  </si>
  <si>
    <r>
      <t>ТЕРм08-02-410-02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</si>
  <si>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Труба полиэтиленовая по основанию пола, диаметр: до 50 мм</t>
    </r>
    <r>
      <rPr>
        <i/>
        <sz val="7"/>
        <rFont val="Arial"/>
        <family val="2"/>
        <charset val="204"/>
      </rPr>
      <t xml:space="preserve">
НР (94 руб.): 95% от ФОТ
СП (64 руб.): 65% от ФОТ</t>
    </r>
  </si>
  <si>
    <r>
      <t>0,5</t>
    </r>
    <r>
      <rPr>
        <i/>
        <sz val="6"/>
        <rFont val="Arial"/>
        <family val="2"/>
        <charset val="204"/>
      </rPr>
      <t xml:space="preserve">
50 / 100</t>
    </r>
  </si>
  <si>
    <r>
      <t>ТЕРм08-02-412-02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</si>
  <si>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  <charset val="204"/>
      </rPr>
      <t xml:space="preserve">
НР (33 руб.): 95% от ФОТ
СП (23 руб.): 65% от ФОТ</t>
    </r>
  </si>
  <si>
    <r>
      <t>ТЕРм08-03-594-14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</si>
  <si>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100 шт.</t>
  </si>
  <si>
    <r>
      <t>Светильник в подвесных потолках, устанавливаемый: на профиле, количество ламп в светильнике до 4</t>
    </r>
    <r>
      <rPr>
        <i/>
        <sz val="7"/>
        <rFont val="Arial"/>
        <family val="2"/>
        <charset val="204"/>
      </rPr>
      <t xml:space="preserve">
НР (307 руб.): 95% от ФОТ
СП (210 руб.): 65% от ФОТ</t>
    </r>
  </si>
  <si>
    <r>
      <t>0,08</t>
    </r>
    <r>
      <rPr>
        <i/>
        <sz val="6"/>
        <rFont val="Arial"/>
        <family val="2"/>
        <charset val="204"/>
      </rPr>
      <t xml:space="preserve">
8 / 100</t>
    </r>
  </si>
  <si>
    <r>
      <t>ТЕРм08-03-591-05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</si>
  <si>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Выключатель: двухклавишный утопленного типа при скрытой проводке</t>
    </r>
    <r>
      <rPr>
        <i/>
        <sz val="7"/>
        <rFont val="Arial"/>
        <family val="2"/>
        <charset val="204"/>
      </rPr>
      <t xml:space="preserve">
НР (4 руб.): 95% от ФОТ
СП (3 руб.): 65% от ФОТ</t>
    </r>
  </si>
  <si>
    <r>
      <t>ТЕРм08-03-591-09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</si>
  <si>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r>
      <t>Розетка штепсельная: утопленного типа при скрытой проводке</t>
    </r>
    <r>
      <rPr>
        <i/>
        <sz val="7"/>
        <rFont val="Arial"/>
        <family val="2"/>
        <charset val="204"/>
      </rPr>
      <t xml:space="preserve">
НР (24 руб.): 95% от ФОТ
СП (16 руб.): 65% от ФОТ</t>
    </r>
  </si>
  <si>
    <r>
      <t>0,06</t>
    </r>
    <r>
      <rPr>
        <i/>
        <sz val="6"/>
        <rFont val="Arial"/>
        <family val="2"/>
        <charset val="204"/>
      </rPr>
      <t xml:space="preserve">
6 / 100</t>
    </r>
  </si>
  <si>
    <t xml:space="preserve">                           Материалы для монтажных работ</t>
  </si>
  <si>
    <r>
      <t>ТСЦ-501-8443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</si>
  <si>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2,5 мм2</t>
  </si>
  <si>
    <t>1000 м</t>
  </si>
  <si>
    <r>
      <t>0,05</t>
    </r>
    <r>
      <rPr>
        <i/>
        <sz val="6"/>
        <rFont val="Arial"/>
        <family val="2"/>
        <charset val="204"/>
      </rPr>
      <t xml:space="preserve">
50 / 1000</t>
    </r>
  </si>
  <si>
    <r>
      <t>ТСЦ-501-8442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</si>
  <si>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</t>
  </si>
  <si>
    <r>
      <t>0,04</t>
    </r>
    <r>
      <rPr>
        <i/>
        <sz val="6"/>
        <rFont val="Arial"/>
        <family val="2"/>
        <charset val="204"/>
      </rPr>
      <t xml:space="preserve">
40 / 1000</t>
    </r>
  </si>
  <si>
    <r>
      <t>ТСЦ-507-3488</t>
    </r>
    <r>
      <rPr>
        <i/>
        <sz val="9"/>
        <rFont val="Arial"/>
        <family val="2"/>
        <charset val="204"/>
      </rPr>
      <t xml:space="preserve">
И1 - Постан.Правит.Тюмен.обл. от 04.03.13 №74-п</t>
    </r>
  </si>
  <si>
    <t>Трубы поливинилхлоридные (ПВХ) диаметром 50 мм</t>
  </si>
  <si>
    <r>
      <t>ТСЦ-509-0768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</si>
  <si>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ЛПО02-4х40/П-01 УХЛ4</t>
  </si>
  <si>
    <t>шт.</t>
  </si>
  <si>
    <r>
      <t>ТСЦ-509-1467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</si>
  <si>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Лампы люминесцентные ртутные низкого давления типа: ЛД 40</t>
  </si>
  <si>
    <t>10 шт.</t>
  </si>
  <si>
    <r>
      <t>3,2</t>
    </r>
    <r>
      <rPr>
        <i/>
        <sz val="6"/>
        <rFont val="Arial"/>
        <family val="2"/>
        <charset val="204"/>
      </rPr>
      <t xml:space="preserve">
32 / 10</t>
    </r>
  </si>
  <si>
    <r>
      <t>ТСЦ-509-1444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</si>
  <si>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Выключатель двухклавишный для скрытой проводки</t>
  </si>
  <si>
    <r>
      <t>ТСЦ-503-0473</t>
    </r>
    <r>
      <rPr>
        <i/>
        <sz val="9"/>
        <rFont val="Arial"/>
        <family val="2"/>
        <charset val="204"/>
      </rPr>
      <t xml:space="preserve">
Постан.Правит.Тюмен.обл. от 27.12.11 №490-п</t>
    </r>
  </si>
  <si>
    <t>Розетка скрытой проводки</t>
  </si>
  <si>
    <t xml:space="preserve">                           КАБИНЕТ № 54</t>
  </si>
  <si>
    <r>
      <t>Разборка покрытий полов: дощатых</t>
    </r>
    <r>
      <rPr>
        <i/>
        <sz val="7"/>
        <rFont val="Arial"/>
        <family val="2"/>
        <charset val="204"/>
      </rPr>
      <t xml:space="preserve">
НР (197 руб.): 99%=110%*0,9 от ФОТ
СП (119 руб.): 60%=70%*0,85 от ФОТ</t>
    </r>
  </si>
  <si>
    <r>
      <t>0,65</t>
    </r>
    <r>
      <rPr>
        <i/>
        <sz val="6"/>
        <rFont val="Arial"/>
        <family val="2"/>
        <charset val="204"/>
      </rPr>
      <t xml:space="preserve">
65 / 100</t>
    </r>
  </si>
  <si>
    <r>
      <t>Устройство гидроизоляции: прокладочной в один слой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(63 руб.): 108%=120%*0,9 от ФОТ
СП (32 руб.): 55%=65%*0,85 от ФОТ</t>
    </r>
  </si>
  <si>
    <r>
      <t>Устройство тепло- и звукоизоляции засыпной: керамзитовой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(543 руб.): 111%=123%*0,9 от ФОТ
СП (313 руб.): 64%=75%*0,85 от ФОТ</t>
    </r>
  </si>
  <si>
    <r>
      <t>Устройство сборных оснований из малоформатных ГВЛ: на сухой засыпке толщиной слоя 50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(1082 руб.): 111%=123%*0,9 от ФОТ
СП (624 руб.): 64%=75%*0,85 от ФОТ</t>
    </r>
  </si>
  <si>
    <r>
      <t>Устройство покрытий: из досок ламинированных замковым способом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(219 руб.): 111%=123%*0,9 от ФОТ
СП (126 руб.): 64%=75%*0,85 от ФОТ</t>
    </r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</si>
  <si>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(28 руб.): 111%=123%*0,9 от ФОТ
СП (16 руб.): 64%=75%*0,85 от ФОТ</t>
    </r>
  </si>
  <si>
    <r>
      <t>0,32</t>
    </r>
    <r>
      <rPr>
        <i/>
        <sz val="6"/>
        <rFont val="Arial"/>
        <family val="2"/>
        <charset val="204"/>
      </rPr>
      <t xml:space="preserve">
32 / 100</t>
    </r>
  </si>
  <si>
    <t xml:space="preserve">                           Потолки</t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</si>
  <si>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(755 руб.): 95%=105%*0,9 от ФОТ
СП (374 руб.): 47%=55%*0,85 от ФОТ</t>
    </r>
  </si>
  <si>
    <t xml:space="preserve">                           Двери</t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</si>
  <si>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  <charset val="204"/>
      </rPr>
      <t xml:space="preserve">
НР (27 руб.): 82% от ФОТ
СП (20 руб.): 62% от ФОТ</t>
    </r>
  </si>
  <si>
    <r>
      <t>0,02</t>
    </r>
    <r>
      <rPr>
        <i/>
        <sz val="6"/>
        <rFont val="Arial"/>
        <family val="2"/>
        <charset val="204"/>
      </rPr>
      <t xml:space="preserve">
2 / 100</t>
    </r>
  </si>
  <si>
    <r>
      <t>Снятие дверных полотен</t>
    </r>
    <r>
      <rPr>
        <i/>
        <sz val="7"/>
        <rFont val="Arial"/>
        <family val="2"/>
        <charset val="204"/>
      </rPr>
      <t xml:space="preserve">
НР (9 руб.): 82% от ФОТ
СП (7 руб.): 62% от ФОТ</t>
    </r>
  </si>
  <si>
    <r>
      <t>0,035</t>
    </r>
    <r>
      <rPr>
        <i/>
        <sz val="6"/>
        <rFont val="Arial"/>
        <family val="2"/>
        <charset val="204"/>
      </rPr>
      <t xml:space="preserve">
3,5 / 100</t>
    </r>
  </si>
  <si>
    <r>
      <t>Установка блоков в наружных и внутренних дверных проемах: в каменных стенах, площадь проема до 3 м2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(52 руб.): 106%=118%*0,9 от ФОТ
СП (26 руб.): 54%=63%*0,85 от ФОТ</t>
    </r>
  </si>
  <si>
    <t xml:space="preserve">                           Стены</t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</si>
  <si>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(415 руб.): 79% от ФОТ
СП (263 руб.): 50% от ФОТ</t>
    </r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</si>
  <si>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(298 руб.): 95%=105%*0,9 от ФОТ
СП (148 руб.): 47%=55%*0,85 от ФОТ</t>
    </r>
  </si>
  <si>
    <r>
      <t>Провод групповой осветительных сетей в защитной оболочке или кабель двух-трехжильный: под штукатурку по стенам или в бороздах</t>
    </r>
    <r>
      <rPr>
        <i/>
        <sz val="7"/>
        <rFont val="Arial"/>
        <family val="2"/>
        <charset val="204"/>
      </rPr>
      <t xml:space="preserve">
НР (253 руб.): 95% от ФОТ
СП (173 руб.): 65% от ФОТ</t>
    </r>
  </si>
  <si>
    <r>
      <t>0,7</t>
    </r>
    <r>
      <rPr>
        <i/>
        <sz val="6"/>
        <rFont val="Arial"/>
        <family val="2"/>
        <charset val="204"/>
      </rPr>
      <t xml:space="preserve">
70 / 100</t>
    </r>
  </si>
  <si>
    <r>
      <t>Труба полиэтиленовая по основанию пола, диаметр: до 50 мм</t>
    </r>
    <r>
      <rPr>
        <i/>
        <sz val="7"/>
        <rFont val="Arial"/>
        <family val="2"/>
        <charset val="204"/>
      </rPr>
      <t xml:space="preserve">
НР (85 руб.): 95% от ФОТ
СП (58 руб.): 65% от ФОТ</t>
    </r>
  </si>
  <si>
    <r>
      <t>0,45</t>
    </r>
    <r>
      <rPr>
        <i/>
        <sz val="6"/>
        <rFont val="Arial"/>
        <family val="2"/>
        <charset val="204"/>
      </rPr>
      <t xml:space="preserve">
45 / 100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</si>
  <si>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  <charset val="204"/>
      </rPr>
      <t xml:space="preserve">
НР (29 руб.): 95% от ФОТ
СП (20 руб.): 65% от ФОТ</t>
    </r>
  </si>
  <si>
    <r>
      <t>Светильник в подвесных потолках, устанавливаемый: на профиле, количество ламп в светильнике до 4</t>
    </r>
    <r>
      <rPr>
        <i/>
        <sz val="7"/>
        <rFont val="Arial"/>
        <family val="2"/>
        <charset val="204"/>
      </rPr>
      <t xml:space="preserve">
НР (614 руб.): 95% от ФОТ
СП (420 руб.): 65% от ФОТ</t>
    </r>
  </si>
  <si>
    <r>
      <t>0,16</t>
    </r>
    <r>
      <rPr>
        <i/>
        <sz val="6"/>
        <rFont val="Arial"/>
        <family val="2"/>
        <charset val="204"/>
      </rPr>
      <t xml:space="preserve">
16 / 100</t>
    </r>
  </si>
  <si>
    <r>
      <t>Выключатель: двухклавишный утопленного типа при скрытой проводке</t>
    </r>
    <r>
      <rPr>
        <i/>
        <sz val="7"/>
        <rFont val="Arial"/>
        <family val="2"/>
        <charset val="204"/>
      </rPr>
      <t xml:space="preserve">
НР (7 руб.): 95% от ФОТ
СП (5 руб.): 65% от ФОТ</t>
    </r>
  </si>
  <si>
    <r>
      <t>0,045</t>
    </r>
    <r>
      <rPr>
        <i/>
        <sz val="6"/>
        <rFont val="Arial"/>
        <family val="2"/>
        <charset val="204"/>
      </rPr>
      <t xml:space="preserve">
45 / 1000</t>
    </r>
  </si>
  <si>
    <r>
      <t>0,07</t>
    </r>
    <r>
      <rPr>
        <i/>
        <sz val="6"/>
        <rFont val="Arial"/>
        <family val="2"/>
        <charset val="204"/>
      </rPr>
      <t xml:space="preserve">
70 / 1000</t>
    </r>
  </si>
  <si>
    <r>
      <t>6,4</t>
    </r>
    <r>
      <rPr>
        <i/>
        <sz val="6"/>
        <rFont val="Arial"/>
        <family val="2"/>
        <charset val="204"/>
      </rPr>
      <t xml:space="preserve">
64 / 10</t>
    </r>
  </si>
  <si>
    <t xml:space="preserve">                           КАБИНЕТ № 53</t>
  </si>
  <si>
    <r>
      <t>Разборка покрытий полов: дощатых</t>
    </r>
    <r>
      <rPr>
        <i/>
        <sz val="7"/>
        <rFont val="Arial"/>
        <family val="2"/>
        <charset val="204"/>
      </rPr>
      <t xml:space="preserve">
НР (146 руб.): 99%=110%*0,9 от ФОТ
СП (88 руб.): 60%=70%*0,85 от ФОТ</t>
    </r>
  </si>
  <si>
    <r>
      <t>0,48</t>
    </r>
    <r>
      <rPr>
        <i/>
        <sz val="6"/>
        <rFont val="Arial"/>
        <family val="2"/>
        <charset val="204"/>
      </rPr>
      <t xml:space="preserve">
48 / 100</t>
    </r>
  </si>
  <si>
    <r>
      <t>Устройство гидроизоляции: прокладочной в один слой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(45 руб.): 108%=120%*0,9 от ФОТ
СП (23 руб.): 55%=65%*0,85 от ФОТ</t>
    </r>
  </si>
  <si>
    <r>
      <t>Устройство тепло- и звукоизоляции засыпной: керамзитовой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(401 руб.): 111%=123%*0,9 от ФОТ
СП (231 руб.): 64%=75%*0,85 от ФОТ</t>
    </r>
  </si>
  <si>
    <r>
      <t>Устройство сборных оснований из малоформатных ГВЛ: на сухой засыпке толщиной слоя 50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(799 руб.): 111%=123%*0,9 от ФОТ
СП (461 руб.): 64%=75%*0,85 от ФОТ</t>
    </r>
  </si>
  <si>
    <r>
      <t>Устройство покрытий: из досок ламинированных замковым способом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(161 руб.): 111%=123%*0,9 от ФОТ
СП (93 руб.): 64%=75%*0,85 от ФОТ</t>
    </r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</si>
  <si>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(26 руб.): 111%=123%*0,9 от ФОТ
СП (15 руб.): 64%=75%*0,85 от ФОТ</t>
    </r>
  </si>
  <si>
    <r>
      <t>0,3</t>
    </r>
    <r>
      <rPr>
        <i/>
        <sz val="6"/>
        <rFont val="Arial"/>
        <family val="2"/>
        <charset val="204"/>
      </rPr>
      <t xml:space="preserve">
30 / 100</t>
    </r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</si>
  <si>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(558 руб.): 95%=105%*0,9 от ФОТ
СП (276 руб.): 47%=55%*0,85 от ФОТ</t>
    </r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</si>
  <si>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(459 руб.): 79% от ФОТ
СП (291 руб.): 50% от ФОТ</t>
    </r>
  </si>
  <si>
    <r>
      <t>0,72</t>
    </r>
    <r>
      <rPr>
        <i/>
        <sz val="6"/>
        <rFont val="Arial"/>
        <family val="2"/>
        <charset val="204"/>
      </rPr>
      <t xml:space="preserve">
72 / 100</t>
    </r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</si>
  <si>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(331 руб.): 95%=105%*0,9 от ФОТ
СП (164 руб.): 47%=55%*0,85 от ФОТ</t>
    </r>
  </si>
  <si>
    <r>
      <t>Провод групповой осветительных сетей в защитной оболочке или кабель двух-трехжильный: под штукатурку по стенам или в бороздах</t>
    </r>
    <r>
      <rPr>
        <i/>
        <sz val="7"/>
        <rFont val="Arial"/>
        <family val="2"/>
        <charset val="204"/>
      </rPr>
      <t xml:space="preserve">
НР (199 руб.): 95% от ФОТ
СП (136 руб.): 65% от ФОТ</t>
    </r>
  </si>
  <si>
    <r>
      <t>0,55</t>
    </r>
    <r>
      <rPr>
        <i/>
        <sz val="6"/>
        <rFont val="Arial"/>
        <family val="2"/>
        <charset val="204"/>
      </rPr>
      <t xml:space="preserve">
55 / 100</t>
    </r>
  </si>
  <si>
    <r>
      <t>Труба полиэтиленовая по основанию пола, диаметр: до 50 мм</t>
    </r>
    <r>
      <rPr>
        <i/>
        <sz val="7"/>
        <rFont val="Arial"/>
        <family val="2"/>
        <charset val="204"/>
      </rPr>
      <t xml:space="preserve">
НР (75 руб.): 95% от ФОТ
СП (51 руб.): 65% от ФОТ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</si>
  <si>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  <charset val="204"/>
      </rPr>
      <t xml:space="preserve">
НР (27 руб.): 95% от ФОТ
СП (18 руб.): 65% от ФОТ</t>
    </r>
  </si>
  <si>
    <r>
      <t>Светильник в подвесных потолках, устанавливаемый: на профиле, количество ламп в светильнике до 4</t>
    </r>
    <r>
      <rPr>
        <i/>
        <sz val="7"/>
        <rFont val="Arial"/>
        <family val="2"/>
        <charset val="204"/>
      </rPr>
      <t xml:space="preserve">
НР (460 руб.): 95% от ФОТ
СП (315 руб.): 65% от ФОТ</t>
    </r>
  </si>
  <si>
    <r>
      <t>0,12</t>
    </r>
    <r>
      <rPr>
        <i/>
        <sz val="6"/>
        <rFont val="Arial"/>
        <family val="2"/>
        <charset val="204"/>
      </rPr>
      <t xml:space="preserve">
12 / 100</t>
    </r>
  </si>
  <si>
    <r>
      <t>Розетка штепсельная: утопленного типа при скрытой проводке</t>
    </r>
    <r>
      <rPr>
        <i/>
        <sz val="7"/>
        <rFont val="Arial"/>
        <family val="2"/>
        <charset val="204"/>
      </rPr>
      <t xml:space="preserve">
НР (20 руб.): 95% от ФОТ
СП (14 руб.): 65% от ФОТ</t>
    </r>
  </si>
  <si>
    <r>
      <t>0,05</t>
    </r>
    <r>
      <rPr>
        <i/>
        <sz val="6"/>
        <rFont val="Arial"/>
        <family val="2"/>
        <charset val="204"/>
      </rPr>
      <t xml:space="preserve">
5 / 100</t>
    </r>
  </si>
  <si>
    <r>
      <t>0,055</t>
    </r>
    <r>
      <rPr>
        <i/>
        <sz val="6"/>
        <rFont val="Arial"/>
        <family val="2"/>
        <charset val="204"/>
      </rPr>
      <t xml:space="preserve">
55 / 1000</t>
    </r>
  </si>
  <si>
    <r>
      <t>4,8</t>
    </r>
    <r>
      <rPr>
        <i/>
        <sz val="6"/>
        <rFont val="Arial"/>
        <family val="2"/>
        <charset val="204"/>
      </rPr>
      <t xml:space="preserve">
48 / 10</t>
    </r>
  </si>
  <si>
    <t xml:space="preserve">                           КАБИНЕТ № 50</t>
  </si>
  <si>
    <r>
      <t>Разборка покрытий полов: дощатых</t>
    </r>
    <r>
      <rPr>
        <i/>
        <sz val="7"/>
        <rFont val="Arial"/>
        <family val="2"/>
        <charset val="204"/>
      </rPr>
      <t xml:space="preserve">
НР (151 руб.): 99%=110%*0,9 от ФОТ
СП (92 руб.): 60%=70%*0,85 от ФОТ</t>
    </r>
  </si>
  <si>
    <r>
      <t>Устройство гидроизоляции: прокладочной в один слой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(48 руб.): 108%=120%*0,9 от ФОТ
СП (24 руб.): 55%=65%*0,85 от ФОТ</t>
    </r>
  </si>
  <si>
    <r>
      <t>Устройство тепло- и звукоизоляции засыпной: керамзитовой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(416 руб.): 111%=123%*0,9 от ФОТ
СП (240 руб.): 64%=75%*0,85 от ФОТ</t>
    </r>
  </si>
  <si>
    <r>
      <t>Устройство сборных оснований из малоформатных ГВЛ: на сухой засыпке толщиной слоя 50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(833 руб.): 111%=123%*0,9 от ФОТ
СП (480 руб.): 64%=75%*0,85 от ФОТ</t>
    </r>
  </si>
  <si>
    <r>
      <t>Устройство покрытий: из досок ламинированных замковым способом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(168 руб.): 111%=123%*0,9 от ФОТ
СП (97 руб.): 64%=75%*0,85 от ФОТ</t>
    </r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</si>
  <si>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(580 руб.): 95%=105%*0,9 от ФОТ
СП (287 руб.): 47%=55%*0,85 от ФОТ</t>
    </r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</si>
  <si>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(472 руб.): 79% от ФОТ
СП (299 руб.): 50% от ФОТ</t>
    </r>
  </si>
  <si>
    <r>
      <t>0,74</t>
    </r>
    <r>
      <rPr>
        <i/>
        <sz val="6"/>
        <rFont val="Arial"/>
        <family val="2"/>
        <charset val="204"/>
      </rPr>
      <t xml:space="preserve">
74 / 100</t>
    </r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</si>
  <si>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(339 руб.): 95%=105%*0,9 от ФОТ
СП (168 руб.): 47%=55%*0,85 от ФОТ</t>
    </r>
  </si>
  <si>
    <t xml:space="preserve">                           КАБИНЕТ № 49</t>
  </si>
  <si>
    <r>
      <t>Разборка покрытий полов: дощатых</t>
    </r>
    <r>
      <rPr>
        <i/>
        <sz val="7"/>
        <rFont val="Arial"/>
        <family val="2"/>
        <charset val="204"/>
      </rPr>
      <t xml:space="preserve">
НР (187 руб.): 99%=110%*0,9 от ФОТ
СП (113 руб.): 60%=70%*0,85 от ФОТ</t>
    </r>
  </si>
  <si>
    <r>
      <t>0,62</t>
    </r>
    <r>
      <rPr>
        <i/>
        <sz val="6"/>
        <rFont val="Arial"/>
        <family val="2"/>
        <charset val="204"/>
      </rPr>
      <t xml:space="preserve">
62 / 100</t>
    </r>
  </si>
  <si>
    <r>
      <t>Устройство гидроизоляции: прокладочной в один слой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(58 руб.): 108%=120%*0,9 от ФОТ
СП (30 руб.): 55%=65%*0,85 от ФОТ</t>
    </r>
  </si>
  <si>
    <r>
      <t>Устройство тепло- и звукоизоляции засыпной: керамзитовой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(517 руб.): 111%=123%*0,9 от ФОТ
СП (298 руб.): 64%=75%*0,85 от ФОТ</t>
    </r>
  </si>
  <si>
    <r>
      <t>Устройство сборных оснований из малоформатных ГВЛ: на сухой засыпке толщиной слоя 50 мм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(1032 руб.): 111%=123%*0,9 от ФОТ
СП (595 руб.): 64%=75%*0,85 от ФОТ</t>
    </r>
  </si>
  <si>
    <r>
      <t>Устройство покрытий: из досок ламинированных замковым способом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(209 руб.): 111%=123%*0,9 от ФОТ
СП (120 руб.): 64%=75%*0,85 от ФОТ</t>
    </r>
  </si>
  <si>
    <r>
      <t>0,33</t>
    </r>
    <r>
      <rPr>
        <i/>
        <sz val="6"/>
        <rFont val="Arial"/>
        <family val="2"/>
        <charset val="204"/>
      </rPr>
      <t xml:space="preserve">
33 / 100</t>
    </r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</si>
  <si>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(719 руб.): 95%=105%*0,9 от ФОТ
СП (356 руб.): 47%=55%*0,85 от ФОТ</t>
    </r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</si>
  <si>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(536 руб.): 79% от ФОТ
СП (340 руб.): 50% от ФОТ</t>
    </r>
  </si>
  <si>
    <r>
      <t>0,84</t>
    </r>
    <r>
      <rPr>
        <i/>
        <sz val="6"/>
        <rFont val="Arial"/>
        <family val="2"/>
        <charset val="204"/>
      </rPr>
      <t xml:space="preserve">
84 / 100</t>
    </r>
  </si>
  <si>
    <r>
      <t>Окраска поливинилацетатными водоэмульсионными составами улучшенная: по штукатурке стен</t>
    </r>
    <r>
      <rPr>
        <i/>
        <sz val="7"/>
        <rFont val="Arial"/>
        <family val="2"/>
        <charset val="204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(386 руб.): 95%=105%*0,9 от ФОТ
СП (191 руб.): 47%=55%*0,85 от ФОТ</t>
    </r>
  </si>
  <si>
    <r>
      <t>Провод групповой осветительных сетей в защитной оболочке или кабель двух-трехжильный: под штукатурку по стенам или в бороздах</t>
    </r>
    <r>
      <rPr>
        <i/>
        <sz val="7"/>
        <rFont val="Arial"/>
        <family val="2"/>
        <charset val="204"/>
      </rPr>
      <t xml:space="preserve">
НР (162 руб.): 95% от ФОТ
СП (111 руб.): 65% от ФОТ</t>
    </r>
  </si>
  <si>
    <r>
      <t>Труба полиэтиленовая по основанию пола, диаметр: до 50 мм</t>
    </r>
    <r>
      <rPr>
        <i/>
        <sz val="7"/>
        <rFont val="Arial"/>
        <family val="2"/>
        <charset val="204"/>
      </rPr>
      <t xml:space="preserve">
НР (123 руб.): 95% от ФОТ
СП (84 руб.): 65% от ФОТ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</si>
  <si>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  <charset val="204"/>
      </rPr>
      <t xml:space="preserve">
НР (43 руб.): 95% от ФОТ
СП (29 руб.): 65% от ФОТ</t>
    </r>
  </si>
  <si>
    <r>
      <t>0,065</t>
    </r>
    <r>
      <rPr>
        <i/>
        <sz val="6"/>
        <rFont val="Arial"/>
        <family val="2"/>
        <charset val="204"/>
      </rPr>
      <t xml:space="preserve">
65 / 1000</t>
    </r>
  </si>
  <si>
    <t xml:space="preserve">                           Раздел 3. Перевозки</t>
  </si>
  <si>
    <r>
      <t>ФССЦпг03-21-02-007</t>
    </r>
    <r>
      <rPr>
        <i/>
        <sz val="9"/>
        <rFont val="Arial"/>
        <family val="2"/>
        <charset val="204"/>
      </rPr>
      <t xml:space="preserve">
Пр.Минрегиона №354 от 20.07.11</t>
    </r>
  </si>
  <si>
    <t>1 т груза</t>
  </si>
  <si>
    <r>
      <t>Перевозка грузов автомобилями-самосвалами грузоподъемностью 10 т, работающих вне карьера, на расстояние: до 7 км II класс груза</t>
    </r>
    <r>
      <rPr>
        <i/>
        <sz val="7"/>
        <rFont val="Arial"/>
        <family val="2"/>
        <charset val="204"/>
      </rPr>
      <t xml:space="preserve">
НР 0% от ФОТ
СП 0% от ФОТ</t>
    </r>
  </si>
  <si>
    <t>Итоги по смете:</t>
  </si>
  <si>
    <t xml:space="preserve">  Итоги по Строительным работам</t>
  </si>
  <si>
    <t xml:space="preserve">    Итоги по позициям, введенным в ценах 2001г.</t>
  </si>
  <si>
    <t xml:space="preserve">      Итоги по Поз. 1-10, 12-31, 45-64, 78-97, 111-130, 144-163 "Приказ ГУС ТО № 617-од от 15.07.2014 г. т.3 п.3.1.1 СМР=5,38"</t>
  </si>
  <si>
    <t xml:space="preserve">        Лестницы, крыльца (ремонтно-строительные):</t>
  </si>
  <si>
    <t xml:space="preserve">          Итого Поз. 1-2</t>
  </si>
  <si>
    <t xml:space="preserve">          Накладные расходы 76% ФОТ (от 637)</t>
  </si>
  <si>
    <t xml:space="preserve">          Сметная прибыль 60% ФОТ (от 637)</t>
  </si>
  <si>
    <t xml:space="preserve">          Итого c накладными и см. прибылью</t>
  </si>
  <si>
    <t xml:space="preserve">        Строительные металлические конструкции:</t>
  </si>
  <si>
    <t xml:space="preserve">          Итого Поз. 3</t>
  </si>
  <si>
    <t xml:space="preserve">          Накладные расходы 81% = 90%*0,9 ФОТ (от 162)</t>
  </si>
  <si>
    <t xml:space="preserve">          Сметная прибыль 72% = 85%*0,85 ФОТ (от 162)</t>
  </si>
  <si>
    <t xml:space="preserve">        Отделочные работы:</t>
  </si>
  <si>
    <t xml:space="preserve">          Итого Поз. 4, 8, 23, 27, 56, 64, 89, 93, 122, 130, 155, 163</t>
  </si>
  <si>
    <t xml:space="preserve">          Накладные расходы 95% = 105%*0,9 ФОТ (от 9 985)</t>
  </si>
  <si>
    <t xml:space="preserve">          Сметная прибыль 47% = 55%*0,85 ФОТ (от 9 985)</t>
  </si>
  <si>
    <t xml:space="preserve">        Штукатурные работы (ремонтно-строительные):</t>
  </si>
  <si>
    <t xml:space="preserve">          Итого Поз. 5-7, 24-26, 61-63, 90-92, 127-129, 160-162</t>
  </si>
  <si>
    <t xml:space="preserve">          Накладные расходы 79% ФОТ (от 4 493)</t>
  </si>
  <si>
    <t xml:space="preserve">          Сметная прибыль 50% ФОТ (от 4 493)</t>
  </si>
  <si>
    <t xml:space="preserve">        Бетонные и железобетонные сборные конструкции в жилищно-гражданском строительстве:</t>
  </si>
  <si>
    <t xml:space="preserve">          Итого Поз. 9-10</t>
  </si>
  <si>
    <t xml:space="preserve">          Накладные расходы 140% = 155%*0,9 ФОТ (от 654)</t>
  </si>
  <si>
    <t xml:space="preserve">          Сметная прибыль 85% = 100%*0,85 ФОТ (от 654)</t>
  </si>
  <si>
    <t xml:space="preserve">        Работы по реконструкции зданий и сооружений (усиление и замена существующих конструкций, разборка и возведение отдельных конструктивных элементов):</t>
  </si>
  <si>
    <t xml:space="preserve">          Итого Поз. 12, 45, 78, 111, 144</t>
  </si>
  <si>
    <t xml:space="preserve">          Накладные расходы 99% = 110%*0,9 ФОТ (от 783)</t>
  </si>
  <si>
    <t xml:space="preserve">          Сметная прибыль 60% = 70%*0,85 ФОТ (от 783)</t>
  </si>
  <si>
    <t xml:space="preserve">        Кровли:</t>
  </si>
  <si>
    <t xml:space="preserve">          Итого Поз. 13-15, 46-48, 79-81, 112-114, 145-147</t>
  </si>
  <si>
    <t xml:space="preserve">          Накладные расходы 108% = 120%*0,9 ФОТ (от 226)</t>
  </si>
  <si>
    <t xml:space="preserve">          Сметная прибыль 55% = 65%*0,85 ФОТ (от 226)</t>
  </si>
  <si>
    <t xml:space="preserve">        Полы:</t>
  </si>
  <si>
    <t xml:space="preserve">          Итого Поз. 16-22, 49-55, 82-88, 115-121, 148-154</t>
  </si>
  <si>
    <t xml:space="preserve">          Накладные расходы 111% = 123%*0,9 ФОТ (от 6 650)</t>
  </si>
  <si>
    <t xml:space="preserve">          Сметная прибыль 64% = 75%*0,85 ФОТ (от 6 650)</t>
  </si>
  <si>
    <t xml:space="preserve">        Проемы (ремонтно-строительные):</t>
  </si>
  <si>
    <t xml:space="preserve">          Итого Поз. 28-29, 57-58, 94-95, 123-124, 156-157</t>
  </si>
  <si>
    <t xml:space="preserve">          Накладные расходы 82% ФОТ (от 199)</t>
  </si>
  <si>
    <t xml:space="preserve">          Сметная прибыль 62% ФОТ (от 199)</t>
  </si>
  <si>
    <t xml:space="preserve">        Деревянные конструкции:</t>
  </si>
  <si>
    <t xml:space="preserve">          Итого Поз. 30-31, 59-60, 96-97, 125-126, 158-159</t>
  </si>
  <si>
    <t xml:space="preserve">          Накладные расходы 106% = 118%*0,9 ФОТ (от 228)</t>
  </si>
  <si>
    <t xml:space="preserve">          Сметная прибыль 54% = 63%*0,85 ФОТ (от 228)</t>
  </si>
  <si>
    <t xml:space="preserve">        Итого</t>
  </si>
  <si>
    <t xml:space="preserve">        Всего с учетом "Приказ ГУС ТО № 617-од от 15.07.2014 г. т.3 п.3.1.1 СМР=5,38"</t>
  </si>
  <si>
    <t xml:space="preserve">      Итоги по Поз. 177 "Письмо №8367-ЕС/08 от 15.05.2014 г. СМР=4,85"</t>
  </si>
  <si>
    <t xml:space="preserve">        Перевозка грузов автотранспортом:</t>
  </si>
  <si>
    <t xml:space="preserve">          Итого Поз. 177</t>
  </si>
  <si>
    <t xml:space="preserve">        Всего с учетом "Письмо №8367-ЕС/08 от 15.05.2014 г. СМР=4,85"</t>
  </si>
  <si>
    <t xml:space="preserve">      Итого</t>
  </si>
  <si>
    <t xml:space="preserve">    Итоги по позициям, введенным в текущих ценах</t>
  </si>
  <si>
    <t xml:space="preserve">      Материалы:</t>
  </si>
  <si>
    <t xml:space="preserve">        Итого Поз. 11</t>
  </si>
  <si>
    <t xml:space="preserve">    Итого</t>
  </si>
  <si>
    <t xml:space="preserve">  Итоги по Монтажным работам</t>
  </si>
  <si>
    <t xml:space="preserve">    Электромонтажные работы на других объектах:</t>
  </si>
  <si>
    <t xml:space="preserve">      Итого Поз. 32-44, 65-77, 98-110, 131-143, 164-176</t>
  </si>
  <si>
    <t xml:space="preserve">      Накладные расходы 95% ФОТ (от 4 381)</t>
  </si>
  <si>
    <t xml:space="preserve">      Сметная прибыль 65% ФОТ (от 4 381)</t>
  </si>
  <si>
    <t xml:space="preserve">      Итого c накладными и см. прибылью</t>
  </si>
  <si>
    <t xml:space="preserve">    Всего с учетом "Приказ ГУС ТО № 617-од от 15.07.2014 г. т.3 п.3.1.1 СМР=5,38"</t>
  </si>
  <si>
    <t xml:space="preserve">  Итого</t>
  </si>
  <si>
    <t xml:space="preserve">  НДС 18%</t>
  </si>
  <si>
    <t xml:space="preserve">  ВСЕГО по смете</t>
  </si>
  <si>
    <t>тыс. руб.</t>
  </si>
  <si>
    <t>___________________________0,000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</si>
  <si>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</si>
  <si>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</si>
  <si>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_______________________________________________________________________________________________2685,62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</si>
  <si>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</si>
  <si>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</si>
  <si>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</si>
  <si>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_______________________________________________________________________________________________250,504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</si>
  <si>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</si>
  <si>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_______________________________________________________________________________________________1378,459</t>
  </si>
  <si>
    <t>" _____ " ________________ 2014г.</t>
  </si>
  <si>
    <t>"____" ______________2014 г.</t>
  </si>
  <si>
    <t>Составлен(а) в текущих (прогнозных) ценах по состоянию на 3 квартал 2014 г.</t>
  </si>
  <si>
    <t>___________________________1922,176</t>
  </si>
  <si>
    <t>ГАПОУ ТО "ЯАК" г. Ялуторовск, ул. Бахтиярова, 53</t>
  </si>
  <si>
    <t>ремонт учебных кабинетов и центра (учебный корпус 3 этаж), ремонт лестничного марша учебного корпуса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</si>
</sst>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4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top" wrapText="1"/>
    </xf>
    <xf numFmtId="0" fontId="5" fillId="0" borderId="0" xfId="1" applyFont="1"/>
    <xf numFmtId="0" fontId="7" fillId="0" borderId="0" xfId="1" applyFont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5" fillId="0" borderId="0" xfId="1" applyFont="1" applyBorder="1"/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5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7" fillId="0" borderId="0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13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right"/>
    </xf>
    <xf numFmtId="0" fontId="7" fillId="0" borderId="0" xfId="1" applyFont="1"/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right" vertical="top"/>
    </xf>
    <xf numFmtId="0" fontId="7" fillId="0" borderId="1" xfId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0" fontId="5" fillId="0" borderId="0" xfId="1" applyFont="1" applyAlignment="1"/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/>
    <xf numFmtId="0" fontId="4" fillId="0" borderId="0" xfId="1" applyFont="1" applyAlignment="1"/>
    <xf numFmtId="49" fontId="14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0" fontId="14" fillId="0" borderId="3" xfId="1" applyFont="1" applyBorder="1" applyAlignment="1">
      <alignment horizontal="center" vertical="top"/>
    </xf>
    <xf numFmtId="0" fontId="14" fillId="0" borderId="3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/>
    </xf>
    <xf numFmtId="0" fontId="17" fillId="0" borderId="3" xfId="1" applyFont="1" applyBorder="1" applyAlignment="1">
      <alignment horizontal="right" vertical="top" wrapText="1"/>
    </xf>
    <xf numFmtId="0" fontId="17" fillId="0" borderId="3" xfId="1" applyFont="1" applyBorder="1" applyAlignment="1">
      <alignment horizontal="right" vertical="top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5" fillId="0" borderId="4" xfId="1" applyFont="1" applyBorder="1" applyAlignment="1">
      <alignment horizontal="center" vertical="center" textRotation="90" wrapText="1" readingOrder="1"/>
    </xf>
    <xf numFmtId="0" fontId="5" fillId="0" borderId="5" xfId="1" applyFont="1" applyBorder="1" applyAlignment="1">
      <alignment horizontal="center" vertical="center" textRotation="90" wrapText="1" readingOrder="1"/>
    </xf>
    <xf numFmtId="0" fontId="5" fillId="0" borderId="6" xfId="1" applyFont="1" applyBorder="1" applyAlignment="1">
      <alignment horizontal="center" vertical="center" textRotation="90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4"/>
  <sheetViews>
    <sheetView showGridLines="0" zoomScaleSheetLayoutView="75" workbookViewId="0"/>
  </sheetViews>
  <sheetFormatPr defaultRowHeight="12.75" outlineLevelRow="2" x14ac:dyDescent="0.2"/>
  <cols>
    <col min="1" max="1" width="4.5703125" style="34" customWidth="1"/>
    <col min="2" max="2" width="14.42578125" style="2" customWidth="1"/>
    <col min="3" max="3" width="40.7109375" style="31" customWidth="1"/>
    <col min="4" max="4" width="13.85546875" style="30" customWidth="1"/>
    <col min="5" max="5" width="16.42578125" style="35" customWidth="1"/>
    <col min="6" max="6" width="8.140625" style="8" customWidth="1"/>
    <col min="7" max="9" width="7.140625" style="8" customWidth="1"/>
    <col min="10" max="10" width="8.140625" style="8" customWidth="1"/>
    <col min="11" max="13" width="7.140625" style="8" customWidth="1"/>
    <col min="14" max="16384" width="9.140625" style="9"/>
  </cols>
  <sheetData>
    <row r="1" spans="1:14" outlineLevel="2" x14ac:dyDescent="0.2">
      <c r="A1" s="7" t="s">
        <v>0</v>
      </c>
      <c r="J1" s="7" t="s">
        <v>1</v>
      </c>
    </row>
    <row r="2" spans="1:14" outlineLevel="1" x14ac:dyDescent="0.2">
      <c r="A2" s="12"/>
      <c r="J2" s="12"/>
    </row>
    <row r="3" spans="1:14" outlineLevel="1" x14ac:dyDescent="0.2">
      <c r="A3" s="12"/>
      <c r="J3" s="12"/>
    </row>
    <row r="4" spans="1:14" outlineLevel="1" x14ac:dyDescent="0.2">
      <c r="A4" s="12" t="s">
        <v>35</v>
      </c>
      <c r="J4" s="12" t="s">
        <v>35</v>
      </c>
    </row>
    <row r="5" spans="1:14" outlineLevel="1" x14ac:dyDescent="0.2">
      <c r="A5" s="36" t="s">
        <v>37</v>
      </c>
      <c r="J5" s="36" t="s">
        <v>38</v>
      </c>
    </row>
    <row r="6" spans="1:14" ht="14.25" x14ac:dyDescent="0.2">
      <c r="C6" s="62"/>
      <c r="D6" s="53"/>
      <c r="E6" s="53"/>
      <c r="F6" s="40"/>
      <c r="G6" s="40"/>
      <c r="H6" s="53"/>
      <c r="I6" s="40"/>
      <c r="J6" s="40"/>
    </row>
    <row r="7" spans="1:14" ht="14.25" x14ac:dyDescent="0.2">
      <c r="C7" s="36"/>
      <c r="D7" s="34"/>
      <c r="E7" s="63" t="s">
        <v>3</v>
      </c>
      <c r="F7" s="47"/>
      <c r="G7" s="47"/>
      <c r="I7" s="46"/>
    </row>
    <row r="8" spans="1:14" ht="14.25" x14ac:dyDescent="0.2">
      <c r="C8" s="36"/>
      <c r="D8" s="34"/>
      <c r="E8" s="63"/>
      <c r="F8" s="47"/>
      <c r="G8" s="47"/>
      <c r="I8" s="46"/>
    </row>
    <row r="9" spans="1:14" ht="15.75" x14ac:dyDescent="0.2">
      <c r="C9" s="36"/>
      <c r="D9" s="49" t="s">
        <v>4</v>
      </c>
    </row>
    <row r="10" spans="1:14" ht="14.25" x14ac:dyDescent="0.2">
      <c r="C10" s="36"/>
      <c r="D10" s="39" t="s">
        <v>5</v>
      </c>
      <c r="I10" s="50"/>
    </row>
    <row r="11" spans="1:14" x14ac:dyDescent="0.2">
      <c r="C11" s="64"/>
      <c r="D11" s="34"/>
      <c r="E11" s="65"/>
      <c r="F11" s="66"/>
      <c r="G11" s="66"/>
      <c r="I11" s="32"/>
    </row>
    <row r="12" spans="1:14" ht="14.25" x14ac:dyDescent="0.2">
      <c r="B12" s="67" t="s">
        <v>6</v>
      </c>
      <c r="C12" s="52"/>
      <c r="D12" s="53"/>
      <c r="E12" s="68"/>
      <c r="F12" s="69"/>
      <c r="G12" s="69"/>
      <c r="H12" s="70"/>
      <c r="I12" s="40"/>
      <c r="J12" s="40"/>
    </row>
    <row r="13" spans="1:14" ht="14.25" x14ac:dyDescent="0.2">
      <c r="C13" s="71"/>
      <c r="D13" s="34"/>
      <c r="E13" s="61" t="s">
        <v>7</v>
      </c>
      <c r="G13" s="47"/>
      <c r="H13" s="39"/>
      <c r="I13" s="47"/>
      <c r="J13" s="47"/>
    </row>
    <row r="14" spans="1:14" x14ac:dyDescent="0.2">
      <c r="A14" s="55"/>
      <c r="B14" s="72"/>
      <c r="C14" s="36"/>
      <c r="D14" s="34"/>
      <c r="E14" s="73"/>
    </row>
    <row r="15" spans="1:14" ht="14.25" x14ac:dyDescent="0.2">
      <c r="C15" s="56" t="s">
        <v>8</v>
      </c>
      <c r="D15" s="34"/>
      <c r="E15" s="32"/>
      <c r="I15" s="56"/>
      <c r="J15" s="56"/>
      <c r="N15" s="24"/>
    </row>
    <row r="16" spans="1:14" s="59" customFormat="1" ht="14.25" x14ac:dyDescent="0.2">
      <c r="A16" s="39"/>
      <c r="B16" s="74"/>
      <c r="C16" s="56" t="s">
        <v>9</v>
      </c>
      <c r="D16" s="24"/>
      <c r="E16" s="58"/>
      <c r="F16" s="24"/>
      <c r="G16" s="24"/>
      <c r="H16" s="24"/>
      <c r="I16" s="56"/>
      <c r="J16" s="56"/>
      <c r="K16" s="24"/>
      <c r="L16" s="24"/>
      <c r="M16" s="24"/>
    </row>
    <row r="17" spans="1:13" s="59" customFormat="1" ht="14.25" x14ac:dyDescent="0.2">
      <c r="A17" s="39"/>
      <c r="B17" s="74"/>
      <c r="C17" s="56" t="s">
        <v>10</v>
      </c>
      <c r="D17" s="39"/>
      <c r="E17" s="58"/>
      <c r="F17" s="24"/>
      <c r="G17" s="24"/>
      <c r="H17" s="24"/>
      <c r="I17" s="56"/>
      <c r="J17" s="56"/>
      <c r="K17" s="24"/>
      <c r="L17" s="24"/>
      <c r="M17" s="24"/>
    </row>
    <row r="18" spans="1:13" ht="14.25" x14ac:dyDescent="0.2">
      <c r="C18" s="75" t="s">
        <v>11</v>
      </c>
      <c r="D18" s="34"/>
      <c r="E18" s="32"/>
    </row>
    <row r="19" spans="1:13" x14ac:dyDescent="0.2">
      <c r="C19" s="36"/>
      <c r="D19" s="34"/>
      <c r="E19" s="32"/>
    </row>
    <row r="20" spans="1:13" x14ac:dyDescent="0.2">
      <c r="C20" s="36"/>
      <c r="D20" s="34"/>
      <c r="E20" s="32"/>
    </row>
    <row r="21" spans="1:13" ht="12.75" customHeight="1" x14ac:dyDescent="0.2">
      <c r="A21" s="89" t="s">
        <v>12</v>
      </c>
      <c r="B21" s="92" t="s">
        <v>30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99" t="s">
        <v>18</v>
      </c>
      <c r="K21" s="100"/>
      <c r="L21" s="100"/>
      <c r="M21" s="100"/>
    </row>
    <row r="22" spans="1:13" ht="13.5" customHeight="1" x14ac:dyDescent="0.2">
      <c r="A22" s="90"/>
      <c r="B22" s="93"/>
      <c r="C22" s="95"/>
      <c r="D22" s="97"/>
      <c r="E22" s="97"/>
      <c r="F22" s="99" t="s">
        <v>23</v>
      </c>
      <c r="G22" s="99" t="s">
        <v>24</v>
      </c>
      <c r="H22" s="100"/>
      <c r="I22" s="100"/>
      <c r="J22" s="99" t="s">
        <v>23</v>
      </c>
      <c r="K22" s="99" t="s">
        <v>24</v>
      </c>
      <c r="L22" s="100"/>
      <c r="M22" s="100"/>
    </row>
    <row r="23" spans="1:13" ht="24" x14ac:dyDescent="0.2">
      <c r="A23" s="91"/>
      <c r="B23" s="94"/>
      <c r="C23" s="96"/>
      <c r="D23" s="98"/>
      <c r="E23" s="98"/>
      <c r="F23" s="100"/>
      <c r="G23" s="26" t="s">
        <v>25</v>
      </c>
      <c r="H23" s="26" t="s">
        <v>36</v>
      </c>
      <c r="I23" s="26" t="s">
        <v>27</v>
      </c>
      <c r="J23" s="100"/>
      <c r="K23" s="26" t="s">
        <v>25</v>
      </c>
      <c r="L23" s="26" t="s">
        <v>36</v>
      </c>
      <c r="M23" s="26" t="s">
        <v>27</v>
      </c>
    </row>
    <row r="24" spans="1:13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</row>
  </sheetData>
  <mergeCells count="11">
    <mergeCell ref="J21:M21"/>
    <mergeCell ref="F22:F23"/>
    <mergeCell ref="G22:I22"/>
    <mergeCell ref="J22:J23"/>
    <mergeCell ref="K22:M22"/>
    <mergeCell ref="F21:I21"/>
    <mergeCell ref="A21:A23"/>
    <mergeCell ref="B21:B23"/>
    <mergeCell ref="C21:C23"/>
    <mergeCell ref="D21:D23"/>
    <mergeCell ref="E21:E23"/>
  </mergeCells>
  <pageMargins left="0.39370078740157483" right="0" top="0.51181102362204722" bottom="0.39370078740157483" header="0.31496062992125984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098"/>
  <sheetViews>
    <sheetView showGridLines="0" zoomScaleSheetLayoutView="75" workbookViewId="0"/>
  </sheetViews>
  <sheetFormatPr defaultRowHeight="12.75" outlineLevelRow="2" outlineLevelCol="1" x14ac:dyDescent="0.2"/>
  <cols>
    <col min="1" max="1" width="3.28515625" style="34" customWidth="1"/>
    <col min="2" max="2" width="12.7109375" style="2" customWidth="1"/>
    <col min="3" max="3" width="34.140625" style="31" customWidth="1"/>
    <col min="4" max="4" width="8.28515625" style="30" customWidth="1"/>
    <col min="5" max="5" width="16.42578125" style="35" customWidth="1"/>
    <col min="6" max="14" width="7.7109375" style="8" customWidth="1"/>
    <col min="15" max="15" width="7.42578125" style="9" customWidth="1" outlineLevel="1"/>
    <col min="16" max="16384" width="9.140625" style="9"/>
  </cols>
  <sheetData>
    <row r="1" spans="1:15" outlineLevel="2" x14ac:dyDescent="0.2">
      <c r="A1" s="7" t="s">
        <v>0</v>
      </c>
      <c r="L1" s="7" t="s">
        <v>1</v>
      </c>
    </row>
    <row r="2" spans="1:15" outlineLevel="1" x14ac:dyDescent="0.2">
      <c r="A2" s="12"/>
      <c r="L2" s="12"/>
    </row>
    <row r="3" spans="1:15" outlineLevel="1" x14ac:dyDescent="0.2">
      <c r="A3" s="12"/>
      <c r="L3" s="12"/>
    </row>
    <row r="4" spans="1:15" outlineLevel="1" x14ac:dyDescent="0.2">
      <c r="A4" s="12" t="s">
        <v>28</v>
      </c>
      <c r="L4" s="12" t="s">
        <v>28</v>
      </c>
    </row>
    <row r="5" spans="1:15" outlineLevel="1" x14ac:dyDescent="0.2">
      <c r="A5" s="36" t="s">
        <v>37</v>
      </c>
      <c r="L5" s="36" t="s">
        <v>38</v>
      </c>
    </row>
    <row r="6" spans="1:15" ht="14.25" x14ac:dyDescent="0.2">
      <c r="B6" s="37"/>
      <c r="C6" s="38"/>
      <c r="D6" s="8"/>
      <c r="E6" s="8"/>
      <c r="F6" s="39"/>
      <c r="H6" s="40"/>
    </row>
    <row r="7" spans="1:15" ht="14.25" x14ac:dyDescent="0.2">
      <c r="B7" s="37"/>
      <c r="C7" s="41"/>
      <c r="D7" s="42"/>
      <c r="E7" s="43"/>
      <c r="F7" s="44" t="s">
        <v>3</v>
      </c>
      <c r="G7" s="45"/>
      <c r="H7" s="46"/>
      <c r="I7" s="47"/>
    </row>
    <row r="8" spans="1:15" x14ac:dyDescent="0.2">
      <c r="B8" s="37"/>
      <c r="C8" s="38"/>
      <c r="D8" s="8"/>
      <c r="E8" s="48"/>
    </row>
    <row r="9" spans="1:15" ht="15.75" x14ac:dyDescent="0.2">
      <c r="B9" s="37"/>
      <c r="C9" s="38"/>
      <c r="D9" s="8"/>
      <c r="E9" s="48"/>
      <c r="F9" s="49" t="s">
        <v>4</v>
      </c>
      <c r="G9" s="50"/>
      <c r="H9" s="50"/>
    </row>
    <row r="10" spans="1:15" ht="14.25" x14ac:dyDescent="0.2">
      <c r="B10" s="37"/>
      <c r="C10" s="38"/>
      <c r="D10" s="8"/>
      <c r="E10" s="48"/>
      <c r="F10" s="39" t="s">
        <v>5</v>
      </c>
      <c r="G10" s="32"/>
      <c r="H10" s="32"/>
    </row>
    <row r="11" spans="1:15" x14ac:dyDescent="0.2">
      <c r="B11" s="37"/>
      <c r="C11" s="38"/>
      <c r="D11" s="8"/>
      <c r="E11" s="48"/>
    </row>
    <row r="12" spans="1:15" ht="14.25" x14ac:dyDescent="0.2">
      <c r="C12" s="51" t="s">
        <v>6</v>
      </c>
      <c r="D12" s="52"/>
      <c r="E12" s="24"/>
      <c r="F12" s="53"/>
      <c r="G12" s="24"/>
      <c r="H12" s="24"/>
      <c r="I12" s="24"/>
      <c r="J12" s="54"/>
    </row>
    <row r="13" spans="1:15" x14ac:dyDescent="0.2">
      <c r="B13" s="37"/>
      <c r="C13" s="41"/>
      <c r="D13" s="34"/>
      <c r="E13" s="43"/>
      <c r="F13" s="15" t="s">
        <v>7</v>
      </c>
      <c r="G13" s="45"/>
      <c r="H13" s="45"/>
      <c r="I13" s="42"/>
      <c r="J13" s="47"/>
    </row>
    <row r="14" spans="1:15" x14ac:dyDescent="0.2">
      <c r="A14" s="55"/>
      <c r="B14" s="37"/>
      <c r="C14" s="38"/>
      <c r="D14" s="8"/>
      <c r="E14" s="48"/>
    </row>
    <row r="15" spans="1:15" ht="14.25" x14ac:dyDescent="0.2">
      <c r="B15" s="37"/>
      <c r="C15" s="56" t="s">
        <v>8</v>
      </c>
      <c r="D15" s="8"/>
      <c r="E15" s="8"/>
      <c r="G15" s="56"/>
      <c r="H15" s="56"/>
      <c r="I15" s="56"/>
      <c r="O15" s="24"/>
    </row>
    <row r="16" spans="1:15" s="59" customFormat="1" ht="14.25" x14ac:dyDescent="0.2">
      <c r="A16" s="39"/>
      <c r="B16" s="57"/>
      <c r="C16" s="56" t="s">
        <v>9</v>
      </c>
      <c r="D16" s="24"/>
      <c r="E16" s="58"/>
      <c r="F16" s="24"/>
      <c r="G16" s="56"/>
      <c r="H16" s="56"/>
      <c r="I16" s="56"/>
      <c r="J16" s="24"/>
      <c r="K16" s="24"/>
      <c r="L16" s="24"/>
      <c r="M16" s="24"/>
      <c r="N16" s="24"/>
    </row>
    <row r="17" spans="1:15" s="59" customFormat="1" ht="14.25" x14ac:dyDescent="0.2">
      <c r="A17" s="39"/>
      <c r="B17" s="57"/>
      <c r="C17" s="56" t="s">
        <v>29</v>
      </c>
      <c r="D17" s="24"/>
      <c r="E17" s="58"/>
      <c r="F17" s="24"/>
      <c r="G17" s="56"/>
      <c r="H17" s="56"/>
      <c r="I17" s="56"/>
      <c r="J17" s="24"/>
      <c r="K17" s="24"/>
      <c r="L17" s="24"/>
      <c r="M17" s="24"/>
      <c r="N17" s="24"/>
    </row>
    <row r="18" spans="1:15" ht="14.25" x14ac:dyDescent="0.2">
      <c r="B18" s="37"/>
      <c r="C18" s="59" t="s">
        <v>11</v>
      </c>
      <c r="D18" s="8"/>
      <c r="E18" s="48"/>
    </row>
    <row r="21" spans="1:15" ht="18.75" customHeight="1" x14ac:dyDescent="0.2">
      <c r="A21" s="89" t="s">
        <v>12</v>
      </c>
      <c r="B21" s="92" t="s">
        <v>30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101" t="s">
        <v>18</v>
      </c>
      <c r="K21" s="102"/>
      <c r="L21" s="102"/>
      <c r="M21" s="102"/>
      <c r="N21" s="103"/>
      <c r="O21" s="104" t="s">
        <v>31</v>
      </c>
    </row>
    <row r="22" spans="1:15" ht="20.25" customHeight="1" x14ac:dyDescent="0.2">
      <c r="A22" s="90"/>
      <c r="B22" s="93"/>
      <c r="C22" s="95"/>
      <c r="D22" s="97"/>
      <c r="E22" s="97"/>
      <c r="F22" s="99" t="s">
        <v>23</v>
      </c>
      <c r="G22" s="99" t="s">
        <v>24</v>
      </c>
      <c r="H22" s="100"/>
      <c r="I22" s="100"/>
      <c r="J22" s="89" t="s">
        <v>32</v>
      </c>
      <c r="K22" s="99" t="s">
        <v>23</v>
      </c>
      <c r="L22" s="99" t="s">
        <v>24</v>
      </c>
      <c r="M22" s="100"/>
      <c r="N22" s="100"/>
      <c r="O22" s="105"/>
    </row>
    <row r="23" spans="1:15" ht="17.25" customHeight="1" x14ac:dyDescent="0.2">
      <c r="A23" s="91"/>
      <c r="B23" s="94"/>
      <c r="C23" s="96"/>
      <c r="D23" s="98"/>
      <c r="E23" s="98"/>
      <c r="F23" s="100"/>
      <c r="G23" s="26" t="s">
        <v>25</v>
      </c>
      <c r="H23" s="26" t="s">
        <v>26</v>
      </c>
      <c r="I23" s="26" t="s">
        <v>27</v>
      </c>
      <c r="J23" s="96"/>
      <c r="K23" s="100"/>
      <c r="L23" s="26" t="s">
        <v>25</v>
      </c>
      <c r="M23" s="26" t="s">
        <v>26</v>
      </c>
      <c r="N23" s="26" t="s">
        <v>27</v>
      </c>
      <c r="O23" s="106"/>
    </row>
    <row r="24" spans="1:15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</row>
    <row r="25" spans="1:15" x14ac:dyDescent="0.2">
      <c r="O25" s="8"/>
    </row>
    <row r="26" spans="1:15" x14ac:dyDescent="0.2">
      <c r="O26" s="8"/>
    </row>
    <row r="27" spans="1:15" x14ac:dyDescent="0.2">
      <c r="O27" s="8"/>
    </row>
    <row r="28" spans="1:15" x14ac:dyDescent="0.2">
      <c r="O28" s="8"/>
    </row>
    <row r="29" spans="1:15" x14ac:dyDescent="0.2">
      <c r="O29" s="8"/>
    </row>
    <row r="30" spans="1:15" x14ac:dyDescent="0.2">
      <c r="O30" s="8"/>
    </row>
    <row r="31" spans="1:15" x14ac:dyDescent="0.2">
      <c r="O31" s="8"/>
    </row>
    <row r="32" spans="1:15" x14ac:dyDescent="0.2">
      <c r="O32" s="8"/>
    </row>
    <row r="33" spans="15:15" x14ac:dyDescent="0.2">
      <c r="O33" s="8"/>
    </row>
    <row r="34" spans="15:15" x14ac:dyDescent="0.2">
      <c r="O34" s="8"/>
    </row>
    <row r="35" spans="15:15" x14ac:dyDescent="0.2">
      <c r="O35" s="8"/>
    </row>
    <row r="36" spans="15:15" x14ac:dyDescent="0.2">
      <c r="O36" s="8"/>
    </row>
    <row r="37" spans="15:15" x14ac:dyDescent="0.2">
      <c r="O37" s="8"/>
    </row>
    <row r="38" spans="15:15" x14ac:dyDescent="0.2">
      <c r="O38" s="8"/>
    </row>
    <row r="39" spans="15:15" x14ac:dyDescent="0.2">
      <c r="O39" s="8"/>
    </row>
    <row r="40" spans="15:15" x14ac:dyDescent="0.2">
      <c r="O40" s="8"/>
    </row>
    <row r="41" spans="15:15" x14ac:dyDescent="0.2">
      <c r="O41" s="8"/>
    </row>
    <row r="42" spans="15:15" x14ac:dyDescent="0.2">
      <c r="O42" s="8"/>
    </row>
    <row r="43" spans="15:15" x14ac:dyDescent="0.2">
      <c r="O43" s="8"/>
    </row>
    <row r="44" spans="15:15" x14ac:dyDescent="0.2">
      <c r="O44" s="8"/>
    </row>
    <row r="45" spans="15:15" x14ac:dyDescent="0.2">
      <c r="O45" s="8"/>
    </row>
    <row r="46" spans="15:15" x14ac:dyDescent="0.2">
      <c r="O46" s="8"/>
    </row>
    <row r="47" spans="15:15" x14ac:dyDescent="0.2">
      <c r="O47" s="8"/>
    </row>
    <row r="48" spans="15:15" x14ac:dyDescent="0.2">
      <c r="O48" s="8"/>
    </row>
    <row r="49" spans="15:15" x14ac:dyDescent="0.2">
      <c r="O49" s="8"/>
    </row>
    <row r="50" spans="15:15" x14ac:dyDescent="0.2">
      <c r="O50" s="8"/>
    </row>
    <row r="51" spans="15:15" x14ac:dyDescent="0.2">
      <c r="O51" s="8"/>
    </row>
    <row r="52" spans="15:15" x14ac:dyDescent="0.2">
      <c r="O52" s="8"/>
    </row>
    <row r="53" spans="15:15" x14ac:dyDescent="0.2">
      <c r="O53" s="8"/>
    </row>
    <row r="54" spans="15:15" x14ac:dyDescent="0.2">
      <c r="O54" s="8"/>
    </row>
    <row r="55" spans="15:15" x14ac:dyDescent="0.2">
      <c r="O55" s="8"/>
    </row>
    <row r="56" spans="15:15" x14ac:dyDescent="0.2">
      <c r="O56" s="8"/>
    </row>
    <row r="57" spans="15:15" x14ac:dyDescent="0.2">
      <c r="O57" s="8"/>
    </row>
    <row r="58" spans="15:15" x14ac:dyDescent="0.2">
      <c r="O58" s="8"/>
    </row>
    <row r="59" spans="15:15" x14ac:dyDescent="0.2">
      <c r="O59" s="8"/>
    </row>
    <row r="60" spans="15:15" x14ac:dyDescent="0.2">
      <c r="O60" s="8"/>
    </row>
    <row r="61" spans="15:15" x14ac:dyDescent="0.2">
      <c r="O61" s="8"/>
    </row>
    <row r="62" spans="15:15" x14ac:dyDescent="0.2">
      <c r="O62" s="8"/>
    </row>
    <row r="63" spans="15:15" x14ac:dyDescent="0.2">
      <c r="O63" s="8"/>
    </row>
    <row r="64" spans="15:15" x14ac:dyDescent="0.2">
      <c r="O64" s="8"/>
    </row>
    <row r="65" spans="15:15" x14ac:dyDescent="0.2">
      <c r="O65" s="8"/>
    </row>
    <row r="66" spans="15:15" x14ac:dyDescent="0.2">
      <c r="O66" s="8"/>
    </row>
    <row r="67" spans="15:15" x14ac:dyDescent="0.2">
      <c r="O67" s="8"/>
    </row>
    <row r="68" spans="15:15" x14ac:dyDescent="0.2">
      <c r="O68" s="8"/>
    </row>
    <row r="69" spans="15:15" x14ac:dyDescent="0.2">
      <c r="O69" s="8"/>
    </row>
    <row r="70" spans="15:15" x14ac:dyDescent="0.2">
      <c r="O70" s="8"/>
    </row>
    <row r="71" spans="15:15" x14ac:dyDescent="0.2">
      <c r="O71" s="8"/>
    </row>
    <row r="72" spans="15:15" x14ac:dyDescent="0.2">
      <c r="O72" s="8"/>
    </row>
    <row r="73" spans="15:15" x14ac:dyDescent="0.2">
      <c r="O73" s="8"/>
    </row>
    <row r="74" spans="15:15" x14ac:dyDescent="0.2">
      <c r="O74" s="8"/>
    </row>
    <row r="75" spans="15:15" x14ac:dyDescent="0.2">
      <c r="O75" s="8"/>
    </row>
    <row r="76" spans="15:15" x14ac:dyDescent="0.2">
      <c r="O76" s="8"/>
    </row>
    <row r="77" spans="15:15" x14ac:dyDescent="0.2">
      <c r="O77" s="8"/>
    </row>
    <row r="78" spans="15:15" x14ac:dyDescent="0.2">
      <c r="O78" s="8"/>
    </row>
    <row r="79" spans="15:15" x14ac:dyDescent="0.2">
      <c r="O79" s="8"/>
    </row>
    <row r="80" spans="15:15" x14ac:dyDescent="0.2">
      <c r="O80" s="8"/>
    </row>
    <row r="81" spans="15:15" x14ac:dyDescent="0.2">
      <c r="O81" s="8"/>
    </row>
    <row r="82" spans="15:15" x14ac:dyDescent="0.2">
      <c r="O82" s="8"/>
    </row>
    <row r="83" spans="15:15" x14ac:dyDescent="0.2">
      <c r="O83" s="8"/>
    </row>
    <row r="84" spans="15:15" x14ac:dyDescent="0.2">
      <c r="O84" s="8"/>
    </row>
    <row r="85" spans="15:15" x14ac:dyDescent="0.2">
      <c r="O85" s="8"/>
    </row>
    <row r="86" spans="15:15" x14ac:dyDescent="0.2">
      <c r="O86" s="8"/>
    </row>
    <row r="87" spans="15:15" x14ac:dyDescent="0.2">
      <c r="O87" s="8"/>
    </row>
    <row r="88" spans="15:15" x14ac:dyDescent="0.2">
      <c r="O88" s="8"/>
    </row>
    <row r="89" spans="15:15" x14ac:dyDescent="0.2">
      <c r="O89" s="8"/>
    </row>
    <row r="90" spans="15:15" x14ac:dyDescent="0.2">
      <c r="O90" s="8"/>
    </row>
    <row r="91" spans="15:15" x14ac:dyDescent="0.2">
      <c r="O91" s="8"/>
    </row>
    <row r="92" spans="15:15" x14ac:dyDescent="0.2">
      <c r="O92" s="8"/>
    </row>
    <row r="93" spans="15:15" x14ac:dyDescent="0.2">
      <c r="O93" s="8"/>
    </row>
    <row r="94" spans="15:15" x14ac:dyDescent="0.2">
      <c r="O94" s="8"/>
    </row>
    <row r="95" spans="15:15" x14ac:dyDescent="0.2">
      <c r="O95" s="8"/>
    </row>
    <row r="96" spans="15:15" x14ac:dyDescent="0.2">
      <c r="O96" s="8"/>
    </row>
    <row r="97" spans="15:15" x14ac:dyDescent="0.2">
      <c r="O97" s="8"/>
    </row>
    <row r="98" spans="15:15" x14ac:dyDescent="0.2">
      <c r="O98" s="8"/>
    </row>
    <row r="99" spans="15:15" x14ac:dyDescent="0.2">
      <c r="O99" s="8"/>
    </row>
    <row r="100" spans="15:15" x14ac:dyDescent="0.2">
      <c r="O100" s="8"/>
    </row>
    <row r="101" spans="15:15" x14ac:dyDescent="0.2">
      <c r="O101" s="8"/>
    </row>
    <row r="102" spans="15:15" x14ac:dyDescent="0.2">
      <c r="O102" s="8"/>
    </row>
    <row r="103" spans="15:15" x14ac:dyDescent="0.2">
      <c r="O103" s="8"/>
    </row>
    <row r="104" spans="15:15" x14ac:dyDescent="0.2">
      <c r="O104" s="8"/>
    </row>
    <row r="105" spans="15:15" x14ac:dyDescent="0.2">
      <c r="O105" s="8"/>
    </row>
    <row r="106" spans="15:15" x14ac:dyDescent="0.2">
      <c r="O106" s="8"/>
    </row>
    <row r="107" spans="15:15" x14ac:dyDescent="0.2">
      <c r="O107" s="8"/>
    </row>
    <row r="108" spans="15:15" x14ac:dyDescent="0.2">
      <c r="O108" s="8"/>
    </row>
    <row r="109" spans="15:15" x14ac:dyDescent="0.2">
      <c r="O109" s="8"/>
    </row>
    <row r="110" spans="15:15" x14ac:dyDescent="0.2">
      <c r="O110" s="8"/>
    </row>
    <row r="111" spans="15:15" x14ac:dyDescent="0.2">
      <c r="O111" s="8"/>
    </row>
    <row r="112" spans="15:15" x14ac:dyDescent="0.2">
      <c r="O112" s="8"/>
    </row>
    <row r="113" spans="15:15" x14ac:dyDescent="0.2">
      <c r="O113" s="8"/>
    </row>
    <row r="114" spans="15:15" x14ac:dyDescent="0.2">
      <c r="O114" s="8"/>
    </row>
    <row r="115" spans="15:15" x14ac:dyDescent="0.2">
      <c r="O115" s="8"/>
    </row>
    <row r="116" spans="15:15" x14ac:dyDescent="0.2">
      <c r="O116" s="8"/>
    </row>
    <row r="117" spans="15:15" x14ac:dyDescent="0.2">
      <c r="O117" s="8"/>
    </row>
    <row r="118" spans="15:15" x14ac:dyDescent="0.2">
      <c r="O118" s="8"/>
    </row>
    <row r="119" spans="15:15" x14ac:dyDescent="0.2">
      <c r="O119" s="8"/>
    </row>
    <row r="120" spans="15:15" x14ac:dyDescent="0.2">
      <c r="O120" s="8"/>
    </row>
    <row r="121" spans="15:15" x14ac:dyDescent="0.2">
      <c r="O121" s="8"/>
    </row>
    <row r="122" spans="15:15" x14ac:dyDescent="0.2">
      <c r="O122" s="8"/>
    </row>
    <row r="123" spans="15:15" x14ac:dyDescent="0.2">
      <c r="O123" s="8"/>
    </row>
    <row r="124" spans="15:15" x14ac:dyDescent="0.2">
      <c r="O124" s="8"/>
    </row>
    <row r="125" spans="15:15" x14ac:dyDescent="0.2">
      <c r="O125" s="8"/>
    </row>
    <row r="126" spans="15:15" x14ac:dyDescent="0.2">
      <c r="O126" s="8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"/>
    </row>
    <row r="139" spans="15:15" x14ac:dyDescent="0.2">
      <c r="O139" s="8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"/>
    </row>
    <row r="175" spans="15:15" x14ac:dyDescent="0.2">
      <c r="O175" s="8"/>
    </row>
    <row r="176" spans="15:15" x14ac:dyDescent="0.2">
      <c r="O176" s="8"/>
    </row>
    <row r="177" spans="15:15" x14ac:dyDescent="0.2">
      <c r="O177" s="8"/>
    </row>
    <row r="178" spans="15:15" x14ac:dyDescent="0.2">
      <c r="O178" s="8"/>
    </row>
    <row r="179" spans="15:15" x14ac:dyDescent="0.2">
      <c r="O179" s="8"/>
    </row>
    <row r="180" spans="15:15" x14ac:dyDescent="0.2">
      <c r="O180" s="8"/>
    </row>
    <row r="181" spans="15:15" x14ac:dyDescent="0.2">
      <c r="O181" s="8"/>
    </row>
    <row r="182" spans="15:15" x14ac:dyDescent="0.2">
      <c r="O182" s="8"/>
    </row>
    <row r="183" spans="15:15" x14ac:dyDescent="0.2">
      <c r="O183" s="8"/>
    </row>
    <row r="184" spans="15:15" x14ac:dyDescent="0.2">
      <c r="O184" s="8"/>
    </row>
    <row r="185" spans="15:15" x14ac:dyDescent="0.2">
      <c r="O185" s="8"/>
    </row>
    <row r="186" spans="15:15" x14ac:dyDescent="0.2">
      <c r="O186" s="8"/>
    </row>
    <row r="187" spans="15:15" x14ac:dyDescent="0.2">
      <c r="O187" s="8"/>
    </row>
    <row r="188" spans="15:15" x14ac:dyDescent="0.2">
      <c r="O188" s="8"/>
    </row>
    <row r="189" spans="15:15" x14ac:dyDescent="0.2">
      <c r="O189" s="8"/>
    </row>
    <row r="190" spans="15:15" x14ac:dyDescent="0.2">
      <c r="O190" s="8"/>
    </row>
    <row r="191" spans="15:15" x14ac:dyDescent="0.2">
      <c r="O191" s="8"/>
    </row>
    <row r="192" spans="15:15" x14ac:dyDescent="0.2">
      <c r="O192" s="8"/>
    </row>
    <row r="193" spans="15:15" x14ac:dyDescent="0.2">
      <c r="O193" s="8"/>
    </row>
    <row r="194" spans="15:15" x14ac:dyDescent="0.2">
      <c r="O194" s="8"/>
    </row>
    <row r="195" spans="15:15" x14ac:dyDescent="0.2">
      <c r="O195" s="8"/>
    </row>
    <row r="196" spans="15:15" x14ac:dyDescent="0.2">
      <c r="O196" s="8"/>
    </row>
    <row r="197" spans="15:15" x14ac:dyDescent="0.2">
      <c r="O197" s="8"/>
    </row>
    <row r="198" spans="15:15" x14ac:dyDescent="0.2">
      <c r="O198" s="8"/>
    </row>
    <row r="199" spans="15:15" x14ac:dyDescent="0.2">
      <c r="O199" s="8"/>
    </row>
    <row r="200" spans="15:15" x14ac:dyDescent="0.2">
      <c r="O200" s="8"/>
    </row>
    <row r="201" spans="15:15" x14ac:dyDescent="0.2">
      <c r="O201" s="8"/>
    </row>
    <row r="202" spans="15:15" x14ac:dyDescent="0.2">
      <c r="O202" s="8"/>
    </row>
    <row r="203" spans="15:15" x14ac:dyDescent="0.2">
      <c r="O203" s="8"/>
    </row>
    <row r="204" spans="15:15" x14ac:dyDescent="0.2">
      <c r="O204" s="8"/>
    </row>
    <row r="205" spans="15:15" x14ac:dyDescent="0.2">
      <c r="O205" s="8"/>
    </row>
    <row r="206" spans="15:15" x14ac:dyDescent="0.2">
      <c r="O206" s="8"/>
    </row>
    <row r="207" spans="15:15" x14ac:dyDescent="0.2">
      <c r="O207" s="8"/>
    </row>
    <row r="208" spans="15:15" x14ac:dyDescent="0.2">
      <c r="O208" s="8"/>
    </row>
    <row r="209" spans="15:15" x14ac:dyDescent="0.2">
      <c r="O209" s="8"/>
    </row>
    <row r="210" spans="15:15" x14ac:dyDescent="0.2">
      <c r="O210" s="8"/>
    </row>
    <row r="211" spans="15:15" x14ac:dyDescent="0.2">
      <c r="O211" s="8"/>
    </row>
    <row r="212" spans="15:15" x14ac:dyDescent="0.2">
      <c r="O212" s="8"/>
    </row>
    <row r="213" spans="15:15" x14ac:dyDescent="0.2">
      <c r="O213" s="8"/>
    </row>
    <row r="214" spans="15:15" x14ac:dyDescent="0.2">
      <c r="O214" s="8"/>
    </row>
    <row r="215" spans="15:15" x14ac:dyDescent="0.2">
      <c r="O215" s="8"/>
    </row>
    <row r="216" spans="15:15" x14ac:dyDescent="0.2">
      <c r="O216" s="8"/>
    </row>
    <row r="217" spans="15:15" x14ac:dyDescent="0.2">
      <c r="O217" s="8"/>
    </row>
    <row r="218" spans="15:15" x14ac:dyDescent="0.2">
      <c r="O218" s="8"/>
    </row>
    <row r="219" spans="15:15" x14ac:dyDescent="0.2">
      <c r="O219" s="8"/>
    </row>
    <row r="220" spans="15:15" x14ac:dyDescent="0.2">
      <c r="O220" s="8"/>
    </row>
    <row r="221" spans="15:15" x14ac:dyDescent="0.2">
      <c r="O221" s="8"/>
    </row>
    <row r="222" spans="15:15" x14ac:dyDescent="0.2">
      <c r="O222" s="8"/>
    </row>
    <row r="223" spans="15:15" x14ac:dyDescent="0.2">
      <c r="O223" s="8"/>
    </row>
    <row r="224" spans="15:15" x14ac:dyDescent="0.2">
      <c r="O224" s="8"/>
    </row>
    <row r="225" spans="15:15" x14ac:dyDescent="0.2">
      <c r="O225" s="8"/>
    </row>
    <row r="226" spans="15:15" x14ac:dyDescent="0.2">
      <c r="O226" s="8"/>
    </row>
    <row r="227" spans="15:15" x14ac:dyDescent="0.2">
      <c r="O227" s="8"/>
    </row>
    <row r="228" spans="15:15" x14ac:dyDescent="0.2">
      <c r="O228" s="8"/>
    </row>
    <row r="229" spans="15:15" x14ac:dyDescent="0.2">
      <c r="O229" s="8"/>
    </row>
    <row r="230" spans="15:15" x14ac:dyDescent="0.2">
      <c r="O230" s="8"/>
    </row>
    <row r="231" spans="15:15" x14ac:dyDescent="0.2">
      <c r="O231" s="8"/>
    </row>
    <row r="232" spans="15:15" x14ac:dyDescent="0.2">
      <c r="O232" s="8"/>
    </row>
    <row r="233" spans="15:15" x14ac:dyDescent="0.2">
      <c r="O233" s="8"/>
    </row>
    <row r="234" spans="15:15" x14ac:dyDescent="0.2">
      <c r="O234" s="8"/>
    </row>
    <row r="235" spans="15:15" x14ac:dyDescent="0.2">
      <c r="O235" s="8"/>
    </row>
    <row r="236" spans="15:15" x14ac:dyDescent="0.2">
      <c r="O236" s="8"/>
    </row>
    <row r="237" spans="15:15" x14ac:dyDescent="0.2">
      <c r="O237" s="8"/>
    </row>
    <row r="238" spans="15:15" x14ac:dyDescent="0.2">
      <c r="O238" s="8"/>
    </row>
    <row r="239" spans="15:15" x14ac:dyDescent="0.2">
      <c r="O239" s="8"/>
    </row>
    <row r="240" spans="15:15" x14ac:dyDescent="0.2">
      <c r="O240" s="8"/>
    </row>
    <row r="241" spans="15:15" x14ac:dyDescent="0.2">
      <c r="O241" s="8"/>
    </row>
    <row r="242" spans="15:15" x14ac:dyDescent="0.2">
      <c r="O242" s="8"/>
    </row>
    <row r="243" spans="15:15" x14ac:dyDescent="0.2">
      <c r="O243" s="8"/>
    </row>
    <row r="244" spans="15:15" x14ac:dyDescent="0.2">
      <c r="O244" s="8"/>
    </row>
    <row r="245" spans="15:15" x14ac:dyDescent="0.2">
      <c r="O245" s="8"/>
    </row>
    <row r="246" spans="15:15" x14ac:dyDescent="0.2">
      <c r="O246" s="8"/>
    </row>
    <row r="247" spans="15:15" x14ac:dyDescent="0.2">
      <c r="O247" s="8"/>
    </row>
    <row r="248" spans="15:15" x14ac:dyDescent="0.2">
      <c r="O248" s="8"/>
    </row>
    <row r="249" spans="15:15" x14ac:dyDescent="0.2">
      <c r="O249" s="8"/>
    </row>
    <row r="250" spans="15:15" x14ac:dyDescent="0.2">
      <c r="O250" s="8"/>
    </row>
    <row r="251" spans="15:15" x14ac:dyDescent="0.2">
      <c r="O251" s="8"/>
    </row>
    <row r="252" spans="15:15" x14ac:dyDescent="0.2">
      <c r="O252" s="8"/>
    </row>
    <row r="253" spans="15:15" x14ac:dyDescent="0.2">
      <c r="O253" s="8"/>
    </row>
    <row r="254" spans="15:15" x14ac:dyDescent="0.2">
      <c r="O254" s="8"/>
    </row>
    <row r="255" spans="15:15" x14ac:dyDescent="0.2">
      <c r="O255" s="8"/>
    </row>
    <row r="256" spans="15:15" x14ac:dyDescent="0.2">
      <c r="O256" s="8"/>
    </row>
    <row r="257" spans="15:15" x14ac:dyDescent="0.2">
      <c r="O257" s="8"/>
    </row>
    <row r="258" spans="15:15" x14ac:dyDescent="0.2">
      <c r="O258" s="8"/>
    </row>
    <row r="259" spans="15:15" x14ac:dyDescent="0.2">
      <c r="O259" s="8"/>
    </row>
    <row r="260" spans="15:15" x14ac:dyDescent="0.2">
      <c r="O260" s="8"/>
    </row>
    <row r="261" spans="15:15" x14ac:dyDescent="0.2">
      <c r="O261" s="8"/>
    </row>
    <row r="262" spans="15:15" x14ac:dyDescent="0.2">
      <c r="O262" s="8"/>
    </row>
    <row r="263" spans="15:15" x14ac:dyDescent="0.2">
      <c r="O263" s="8"/>
    </row>
    <row r="264" spans="15:15" x14ac:dyDescent="0.2">
      <c r="O264" s="8"/>
    </row>
    <row r="265" spans="15:15" x14ac:dyDescent="0.2">
      <c r="O265" s="8"/>
    </row>
    <row r="266" spans="15:15" x14ac:dyDescent="0.2">
      <c r="O266" s="8"/>
    </row>
    <row r="267" spans="15:15" x14ac:dyDescent="0.2">
      <c r="O267" s="8"/>
    </row>
    <row r="268" spans="15:15" x14ac:dyDescent="0.2">
      <c r="O268" s="8"/>
    </row>
    <row r="269" spans="15:15" x14ac:dyDescent="0.2">
      <c r="O269" s="8"/>
    </row>
    <row r="270" spans="15:15" x14ac:dyDescent="0.2">
      <c r="O270" s="8"/>
    </row>
    <row r="271" spans="15:15" x14ac:dyDescent="0.2">
      <c r="O271" s="8"/>
    </row>
    <row r="272" spans="15:15" x14ac:dyDescent="0.2">
      <c r="O272" s="8"/>
    </row>
    <row r="273" spans="15:15" x14ac:dyDescent="0.2">
      <c r="O273" s="8"/>
    </row>
    <row r="274" spans="15:15" x14ac:dyDescent="0.2">
      <c r="O274" s="8"/>
    </row>
    <row r="275" spans="15:15" x14ac:dyDescent="0.2">
      <c r="O275" s="8"/>
    </row>
    <row r="276" spans="15:15" x14ac:dyDescent="0.2">
      <c r="O276" s="8"/>
    </row>
    <row r="277" spans="15:15" x14ac:dyDescent="0.2">
      <c r="O277" s="8"/>
    </row>
    <row r="278" spans="15:15" x14ac:dyDescent="0.2">
      <c r="O278" s="8"/>
    </row>
    <row r="279" spans="15:15" x14ac:dyDescent="0.2">
      <c r="O279" s="8"/>
    </row>
    <row r="280" spans="15:15" x14ac:dyDescent="0.2">
      <c r="O280" s="8"/>
    </row>
    <row r="281" spans="15:15" x14ac:dyDescent="0.2">
      <c r="O281" s="8"/>
    </row>
    <row r="282" spans="15:15" x14ac:dyDescent="0.2">
      <c r="O282" s="8"/>
    </row>
    <row r="283" spans="15:15" x14ac:dyDescent="0.2">
      <c r="O283" s="8"/>
    </row>
    <row r="284" spans="15:15" x14ac:dyDescent="0.2">
      <c r="O284" s="8"/>
    </row>
    <row r="285" spans="15:15" x14ac:dyDescent="0.2">
      <c r="O285" s="8"/>
    </row>
    <row r="286" spans="15:15" x14ac:dyDescent="0.2">
      <c r="O286" s="8"/>
    </row>
    <row r="287" spans="15:15" x14ac:dyDescent="0.2">
      <c r="O287" s="8"/>
    </row>
    <row r="288" spans="15:15" x14ac:dyDescent="0.2">
      <c r="O288" s="8"/>
    </row>
    <row r="289" spans="15:15" x14ac:dyDescent="0.2">
      <c r="O289" s="8"/>
    </row>
    <row r="290" spans="15:15" x14ac:dyDescent="0.2">
      <c r="O290" s="8"/>
    </row>
    <row r="291" spans="15:15" x14ac:dyDescent="0.2">
      <c r="O291" s="8"/>
    </row>
    <row r="292" spans="15:15" x14ac:dyDescent="0.2">
      <c r="O292" s="8"/>
    </row>
    <row r="293" spans="15:15" x14ac:dyDescent="0.2">
      <c r="O293" s="8"/>
    </row>
    <row r="294" spans="15:15" x14ac:dyDescent="0.2">
      <c r="O294" s="8"/>
    </row>
    <row r="295" spans="15:15" x14ac:dyDescent="0.2">
      <c r="O295" s="8"/>
    </row>
    <row r="296" spans="15:15" x14ac:dyDescent="0.2">
      <c r="O296" s="8"/>
    </row>
    <row r="297" spans="15:15" x14ac:dyDescent="0.2">
      <c r="O297" s="8"/>
    </row>
    <row r="298" spans="15:15" x14ac:dyDescent="0.2">
      <c r="O298" s="8"/>
    </row>
    <row r="299" spans="15:15" x14ac:dyDescent="0.2">
      <c r="O299" s="8"/>
    </row>
    <row r="300" spans="15:15" x14ac:dyDescent="0.2">
      <c r="O300" s="8"/>
    </row>
    <row r="301" spans="15:15" x14ac:dyDescent="0.2">
      <c r="O301" s="8"/>
    </row>
    <row r="302" spans="15:15" x14ac:dyDescent="0.2">
      <c r="O302" s="8"/>
    </row>
    <row r="303" spans="15:15" x14ac:dyDescent="0.2">
      <c r="O303" s="8"/>
    </row>
    <row r="304" spans="15:15" x14ac:dyDescent="0.2">
      <c r="O304" s="8"/>
    </row>
    <row r="305" spans="15:15" x14ac:dyDescent="0.2">
      <c r="O305" s="8"/>
    </row>
    <row r="306" spans="15:15" x14ac:dyDescent="0.2">
      <c r="O306" s="8"/>
    </row>
    <row r="307" spans="15:15" x14ac:dyDescent="0.2">
      <c r="O307" s="8"/>
    </row>
    <row r="308" spans="15:15" x14ac:dyDescent="0.2">
      <c r="O308" s="8"/>
    </row>
    <row r="309" spans="15:15" x14ac:dyDescent="0.2">
      <c r="O309" s="8"/>
    </row>
    <row r="310" spans="15:15" x14ac:dyDescent="0.2">
      <c r="O310" s="8"/>
    </row>
    <row r="311" spans="15:15" x14ac:dyDescent="0.2">
      <c r="O311" s="8"/>
    </row>
    <row r="312" spans="15:15" x14ac:dyDescent="0.2">
      <c r="O312" s="8"/>
    </row>
    <row r="313" spans="15:15" x14ac:dyDescent="0.2">
      <c r="O313" s="8"/>
    </row>
    <row r="314" spans="15:15" x14ac:dyDescent="0.2">
      <c r="O314" s="8"/>
    </row>
    <row r="315" spans="15:15" x14ac:dyDescent="0.2">
      <c r="O315" s="8"/>
    </row>
    <row r="316" spans="15:15" x14ac:dyDescent="0.2">
      <c r="O316" s="8"/>
    </row>
    <row r="317" spans="15:15" x14ac:dyDescent="0.2">
      <c r="O317" s="8"/>
    </row>
    <row r="318" spans="15:15" x14ac:dyDescent="0.2">
      <c r="O318" s="8"/>
    </row>
    <row r="319" spans="15:15" x14ac:dyDescent="0.2">
      <c r="O319" s="8"/>
    </row>
    <row r="320" spans="15:15" x14ac:dyDescent="0.2">
      <c r="O320" s="8"/>
    </row>
    <row r="321" spans="15:15" x14ac:dyDescent="0.2">
      <c r="O321" s="8"/>
    </row>
    <row r="322" spans="15:15" x14ac:dyDescent="0.2">
      <c r="O322" s="8"/>
    </row>
    <row r="323" spans="15:15" x14ac:dyDescent="0.2">
      <c r="O323" s="8"/>
    </row>
    <row r="324" spans="15:15" x14ac:dyDescent="0.2">
      <c r="O324" s="8"/>
    </row>
    <row r="325" spans="15:15" x14ac:dyDescent="0.2">
      <c r="O325" s="8"/>
    </row>
    <row r="326" spans="15:15" x14ac:dyDescent="0.2">
      <c r="O326" s="8"/>
    </row>
    <row r="327" spans="15:15" x14ac:dyDescent="0.2">
      <c r="O327" s="8"/>
    </row>
    <row r="328" spans="15:15" x14ac:dyDescent="0.2">
      <c r="O328" s="8"/>
    </row>
    <row r="329" spans="15:15" x14ac:dyDescent="0.2">
      <c r="O329" s="8"/>
    </row>
    <row r="330" spans="15:15" x14ac:dyDescent="0.2">
      <c r="O330" s="8"/>
    </row>
    <row r="331" spans="15:15" x14ac:dyDescent="0.2">
      <c r="O331" s="8"/>
    </row>
    <row r="332" spans="15:15" x14ac:dyDescent="0.2">
      <c r="O332" s="8"/>
    </row>
    <row r="333" spans="15:15" x14ac:dyDescent="0.2">
      <c r="O333" s="8"/>
    </row>
    <row r="334" spans="15:15" x14ac:dyDescent="0.2">
      <c r="O334" s="8"/>
    </row>
    <row r="335" spans="15:15" x14ac:dyDescent="0.2">
      <c r="O335" s="8"/>
    </row>
    <row r="336" spans="15:15" x14ac:dyDescent="0.2">
      <c r="O336" s="8"/>
    </row>
    <row r="337" spans="15:15" x14ac:dyDescent="0.2">
      <c r="O337" s="8"/>
    </row>
    <row r="338" spans="15:15" x14ac:dyDescent="0.2">
      <c r="O338" s="8"/>
    </row>
    <row r="339" spans="15:15" x14ac:dyDescent="0.2">
      <c r="O339" s="8"/>
    </row>
    <row r="340" spans="15:15" x14ac:dyDescent="0.2">
      <c r="O340" s="8"/>
    </row>
    <row r="341" spans="15:15" x14ac:dyDescent="0.2">
      <c r="O341" s="8"/>
    </row>
    <row r="342" spans="15:15" x14ac:dyDescent="0.2">
      <c r="O342" s="8"/>
    </row>
    <row r="343" spans="15:15" x14ac:dyDescent="0.2">
      <c r="O343" s="8"/>
    </row>
    <row r="344" spans="15:15" x14ac:dyDescent="0.2">
      <c r="O344" s="8"/>
    </row>
    <row r="345" spans="15:15" x14ac:dyDescent="0.2">
      <c r="O345" s="8"/>
    </row>
    <row r="346" spans="15:15" x14ac:dyDescent="0.2">
      <c r="O346" s="8"/>
    </row>
    <row r="347" spans="15:15" x14ac:dyDescent="0.2">
      <c r="O347" s="8"/>
    </row>
    <row r="348" spans="15:15" x14ac:dyDescent="0.2">
      <c r="O348" s="8"/>
    </row>
    <row r="349" spans="15:15" x14ac:dyDescent="0.2">
      <c r="O349" s="8"/>
    </row>
    <row r="350" spans="15:15" x14ac:dyDescent="0.2">
      <c r="O350" s="8"/>
    </row>
    <row r="351" spans="15:15" x14ac:dyDescent="0.2">
      <c r="O351" s="8"/>
    </row>
    <row r="352" spans="15:15" x14ac:dyDescent="0.2">
      <c r="O352" s="8"/>
    </row>
    <row r="353" spans="15:15" x14ac:dyDescent="0.2">
      <c r="O353" s="8"/>
    </row>
    <row r="354" spans="15:15" x14ac:dyDescent="0.2">
      <c r="O354" s="8"/>
    </row>
    <row r="355" spans="15:15" x14ac:dyDescent="0.2">
      <c r="O355" s="8"/>
    </row>
    <row r="356" spans="15:15" x14ac:dyDescent="0.2">
      <c r="O356" s="8"/>
    </row>
    <row r="357" spans="15:15" x14ac:dyDescent="0.2">
      <c r="O357" s="8"/>
    </row>
    <row r="358" spans="15:15" x14ac:dyDescent="0.2">
      <c r="O358" s="8"/>
    </row>
    <row r="359" spans="15:15" x14ac:dyDescent="0.2">
      <c r="O359" s="8"/>
    </row>
    <row r="360" spans="15:15" x14ac:dyDescent="0.2">
      <c r="O360" s="8"/>
    </row>
    <row r="361" spans="15:15" x14ac:dyDescent="0.2">
      <c r="O361" s="8"/>
    </row>
    <row r="362" spans="15:15" x14ac:dyDescent="0.2">
      <c r="O362" s="8"/>
    </row>
    <row r="363" spans="15:15" x14ac:dyDescent="0.2">
      <c r="O363" s="8"/>
    </row>
    <row r="364" spans="15:15" x14ac:dyDescent="0.2">
      <c r="O364" s="8"/>
    </row>
    <row r="365" spans="15:15" x14ac:dyDescent="0.2">
      <c r="O365" s="8"/>
    </row>
    <row r="366" spans="15:15" x14ac:dyDescent="0.2">
      <c r="O366" s="8"/>
    </row>
    <row r="367" spans="15:15" x14ac:dyDescent="0.2">
      <c r="O367" s="8"/>
    </row>
    <row r="368" spans="15:15" x14ac:dyDescent="0.2">
      <c r="O368" s="8"/>
    </row>
    <row r="369" spans="15:15" x14ac:dyDescent="0.2">
      <c r="O369" s="8"/>
    </row>
    <row r="370" spans="15:15" x14ac:dyDescent="0.2">
      <c r="O370" s="8"/>
    </row>
    <row r="371" spans="15:15" x14ac:dyDescent="0.2">
      <c r="O371" s="8"/>
    </row>
    <row r="372" spans="15:15" x14ac:dyDescent="0.2">
      <c r="O372" s="8"/>
    </row>
    <row r="373" spans="15:15" x14ac:dyDescent="0.2">
      <c r="O373" s="8"/>
    </row>
    <row r="374" spans="15:15" x14ac:dyDescent="0.2">
      <c r="O374" s="8"/>
    </row>
    <row r="375" spans="15:15" x14ac:dyDescent="0.2">
      <c r="O375" s="8"/>
    </row>
    <row r="376" spans="15:15" x14ac:dyDescent="0.2">
      <c r="O376" s="8"/>
    </row>
    <row r="377" spans="15:15" x14ac:dyDescent="0.2">
      <c r="O377" s="8"/>
    </row>
    <row r="378" spans="15:15" x14ac:dyDescent="0.2">
      <c r="O378" s="8"/>
    </row>
    <row r="379" spans="15:15" x14ac:dyDescent="0.2">
      <c r="O379" s="8"/>
    </row>
    <row r="380" spans="15:15" x14ac:dyDescent="0.2">
      <c r="O380" s="8"/>
    </row>
    <row r="381" spans="15:15" x14ac:dyDescent="0.2">
      <c r="O381" s="8"/>
    </row>
    <row r="382" spans="15:15" x14ac:dyDescent="0.2">
      <c r="O382" s="8"/>
    </row>
    <row r="383" spans="15:15" x14ac:dyDescent="0.2">
      <c r="O383" s="8"/>
    </row>
    <row r="384" spans="15:15" x14ac:dyDescent="0.2">
      <c r="O384" s="8"/>
    </row>
    <row r="385" spans="15:15" x14ac:dyDescent="0.2">
      <c r="O385" s="8"/>
    </row>
    <row r="386" spans="15:15" x14ac:dyDescent="0.2">
      <c r="O386" s="8"/>
    </row>
    <row r="387" spans="15:15" x14ac:dyDescent="0.2">
      <c r="O387" s="8"/>
    </row>
    <row r="388" spans="15:15" x14ac:dyDescent="0.2">
      <c r="O388" s="8"/>
    </row>
    <row r="389" spans="15:15" x14ac:dyDescent="0.2">
      <c r="O389" s="8"/>
    </row>
    <row r="390" spans="15:15" x14ac:dyDescent="0.2">
      <c r="O390" s="8"/>
    </row>
    <row r="391" spans="15:15" x14ac:dyDescent="0.2">
      <c r="O391" s="8"/>
    </row>
    <row r="392" spans="15:15" x14ac:dyDescent="0.2">
      <c r="O392" s="8"/>
    </row>
    <row r="393" spans="15:15" x14ac:dyDescent="0.2">
      <c r="O393" s="8"/>
    </row>
    <row r="394" spans="15:15" x14ac:dyDescent="0.2">
      <c r="O394" s="8"/>
    </row>
    <row r="395" spans="15:15" x14ac:dyDescent="0.2">
      <c r="O395" s="8"/>
    </row>
    <row r="396" spans="15:15" x14ac:dyDescent="0.2">
      <c r="O396" s="8"/>
    </row>
    <row r="397" spans="15:15" x14ac:dyDescent="0.2">
      <c r="O397" s="8"/>
    </row>
    <row r="398" spans="15:15" x14ac:dyDescent="0.2">
      <c r="O398" s="8"/>
    </row>
    <row r="399" spans="15:15" x14ac:dyDescent="0.2">
      <c r="O399" s="8"/>
    </row>
    <row r="400" spans="15:15" x14ac:dyDescent="0.2">
      <c r="O400" s="8"/>
    </row>
    <row r="401" spans="15:15" x14ac:dyDescent="0.2">
      <c r="O401" s="8"/>
    </row>
    <row r="402" spans="15:15" x14ac:dyDescent="0.2">
      <c r="O402" s="8"/>
    </row>
    <row r="403" spans="15:15" x14ac:dyDescent="0.2">
      <c r="O403" s="8"/>
    </row>
    <row r="404" spans="15:15" x14ac:dyDescent="0.2">
      <c r="O404" s="8"/>
    </row>
    <row r="405" spans="15:15" x14ac:dyDescent="0.2">
      <c r="O405" s="8"/>
    </row>
    <row r="406" spans="15:15" x14ac:dyDescent="0.2">
      <c r="O406" s="8"/>
    </row>
    <row r="407" spans="15:15" x14ac:dyDescent="0.2">
      <c r="O407" s="8"/>
    </row>
    <row r="408" spans="15:15" x14ac:dyDescent="0.2">
      <c r="O408" s="8"/>
    </row>
    <row r="409" spans="15:15" x14ac:dyDescent="0.2">
      <c r="O409" s="8"/>
    </row>
    <row r="410" spans="15:15" x14ac:dyDescent="0.2">
      <c r="O410" s="8"/>
    </row>
    <row r="411" spans="15:15" x14ac:dyDescent="0.2">
      <c r="O411" s="8"/>
    </row>
    <row r="412" spans="15:15" x14ac:dyDescent="0.2">
      <c r="O412" s="8"/>
    </row>
    <row r="413" spans="15:15" x14ac:dyDescent="0.2">
      <c r="O413" s="8"/>
    </row>
    <row r="414" spans="15:15" x14ac:dyDescent="0.2">
      <c r="O414" s="8"/>
    </row>
    <row r="415" spans="15:15" x14ac:dyDescent="0.2">
      <c r="O415" s="8"/>
    </row>
    <row r="416" spans="15:15" x14ac:dyDescent="0.2">
      <c r="O416" s="8"/>
    </row>
    <row r="417" spans="15:15" x14ac:dyDescent="0.2">
      <c r="O417" s="8"/>
    </row>
    <row r="418" spans="15:15" x14ac:dyDescent="0.2">
      <c r="O418" s="8"/>
    </row>
    <row r="419" spans="15:15" x14ac:dyDescent="0.2">
      <c r="O419" s="8"/>
    </row>
    <row r="420" spans="15:15" x14ac:dyDescent="0.2">
      <c r="O420" s="8"/>
    </row>
    <row r="421" spans="15:15" x14ac:dyDescent="0.2">
      <c r="O421" s="8"/>
    </row>
    <row r="422" spans="15:15" x14ac:dyDescent="0.2">
      <c r="O422" s="8"/>
    </row>
    <row r="423" spans="15:15" x14ac:dyDescent="0.2">
      <c r="O423" s="8"/>
    </row>
    <row r="424" spans="15:15" x14ac:dyDescent="0.2">
      <c r="O424" s="8"/>
    </row>
    <row r="425" spans="15:15" x14ac:dyDescent="0.2">
      <c r="O425" s="8"/>
    </row>
    <row r="426" spans="15:15" x14ac:dyDescent="0.2">
      <c r="O426" s="8"/>
    </row>
    <row r="427" spans="15:15" x14ac:dyDescent="0.2">
      <c r="O427" s="8"/>
    </row>
    <row r="428" spans="15:15" x14ac:dyDescent="0.2">
      <c r="O428" s="8"/>
    </row>
    <row r="429" spans="15:15" x14ac:dyDescent="0.2">
      <c r="O429" s="8"/>
    </row>
    <row r="430" spans="15:15" x14ac:dyDescent="0.2">
      <c r="O430" s="8"/>
    </row>
    <row r="431" spans="15:15" x14ac:dyDescent="0.2">
      <c r="O431" s="8"/>
    </row>
    <row r="432" spans="15:15" x14ac:dyDescent="0.2">
      <c r="O432" s="8"/>
    </row>
    <row r="433" spans="15:15" x14ac:dyDescent="0.2">
      <c r="O433" s="8"/>
    </row>
    <row r="434" spans="15:15" x14ac:dyDescent="0.2">
      <c r="O434" s="8"/>
    </row>
    <row r="435" spans="15:15" x14ac:dyDescent="0.2">
      <c r="O435" s="8"/>
    </row>
    <row r="436" spans="15:15" x14ac:dyDescent="0.2">
      <c r="O436" s="8"/>
    </row>
    <row r="437" spans="15:15" x14ac:dyDescent="0.2">
      <c r="O437" s="8"/>
    </row>
    <row r="438" spans="15:15" x14ac:dyDescent="0.2">
      <c r="O438" s="8"/>
    </row>
    <row r="439" spans="15:15" x14ac:dyDescent="0.2">
      <c r="O439" s="8"/>
    </row>
    <row r="440" spans="15:15" x14ac:dyDescent="0.2">
      <c r="O440" s="8"/>
    </row>
    <row r="441" spans="15:15" x14ac:dyDescent="0.2">
      <c r="O441" s="8"/>
    </row>
    <row r="442" spans="15:15" x14ac:dyDescent="0.2">
      <c r="O442" s="8"/>
    </row>
    <row r="443" spans="15:15" x14ac:dyDescent="0.2">
      <c r="O443" s="8"/>
    </row>
    <row r="444" spans="15:15" x14ac:dyDescent="0.2">
      <c r="O444" s="8"/>
    </row>
    <row r="445" spans="15:15" x14ac:dyDescent="0.2">
      <c r="O445" s="8"/>
    </row>
    <row r="446" spans="15:15" x14ac:dyDescent="0.2">
      <c r="O446" s="8"/>
    </row>
    <row r="447" spans="15:15" x14ac:dyDescent="0.2">
      <c r="O447" s="8"/>
    </row>
    <row r="448" spans="15:15" x14ac:dyDescent="0.2">
      <c r="O448" s="8"/>
    </row>
    <row r="449" spans="15:15" x14ac:dyDescent="0.2">
      <c r="O449" s="8"/>
    </row>
    <row r="450" spans="15:15" x14ac:dyDescent="0.2">
      <c r="O450" s="8"/>
    </row>
    <row r="451" spans="15:15" x14ac:dyDescent="0.2">
      <c r="O451" s="8"/>
    </row>
    <row r="452" spans="15:15" x14ac:dyDescent="0.2">
      <c r="O452" s="8"/>
    </row>
    <row r="453" spans="15:15" x14ac:dyDescent="0.2">
      <c r="O453" s="8"/>
    </row>
    <row r="454" spans="15:15" x14ac:dyDescent="0.2">
      <c r="O454" s="8"/>
    </row>
    <row r="455" spans="15:15" x14ac:dyDescent="0.2">
      <c r="O455" s="8"/>
    </row>
    <row r="456" spans="15:15" x14ac:dyDescent="0.2">
      <c r="O456" s="8"/>
    </row>
    <row r="457" spans="15:15" x14ac:dyDescent="0.2">
      <c r="O457" s="8"/>
    </row>
    <row r="458" spans="15:15" x14ac:dyDescent="0.2">
      <c r="O458" s="8"/>
    </row>
    <row r="459" spans="15:15" x14ac:dyDescent="0.2">
      <c r="O459" s="8"/>
    </row>
    <row r="460" spans="15:15" x14ac:dyDescent="0.2">
      <c r="O460" s="8"/>
    </row>
    <row r="461" spans="15:15" x14ac:dyDescent="0.2">
      <c r="O461" s="8"/>
    </row>
    <row r="462" spans="15:15" x14ac:dyDescent="0.2">
      <c r="O462" s="8"/>
    </row>
    <row r="463" spans="15:15" x14ac:dyDescent="0.2">
      <c r="O463" s="8"/>
    </row>
    <row r="464" spans="15:15" x14ac:dyDescent="0.2">
      <c r="O464" s="8"/>
    </row>
    <row r="465" spans="15:15" x14ac:dyDescent="0.2">
      <c r="O465" s="8"/>
    </row>
    <row r="466" spans="15:15" x14ac:dyDescent="0.2">
      <c r="O466" s="8"/>
    </row>
    <row r="467" spans="15:15" x14ac:dyDescent="0.2">
      <c r="O467" s="8"/>
    </row>
    <row r="468" spans="15:15" x14ac:dyDescent="0.2">
      <c r="O468" s="8"/>
    </row>
    <row r="469" spans="15:15" x14ac:dyDescent="0.2">
      <c r="O469" s="8"/>
    </row>
    <row r="470" spans="15:15" x14ac:dyDescent="0.2">
      <c r="O470" s="8"/>
    </row>
    <row r="471" spans="15:15" x14ac:dyDescent="0.2">
      <c r="O471" s="8"/>
    </row>
    <row r="472" spans="15:15" x14ac:dyDescent="0.2">
      <c r="O472" s="8"/>
    </row>
    <row r="473" spans="15:15" x14ac:dyDescent="0.2">
      <c r="O473" s="8"/>
    </row>
    <row r="474" spans="15:15" x14ac:dyDescent="0.2">
      <c r="O474" s="8"/>
    </row>
    <row r="475" spans="15:15" x14ac:dyDescent="0.2">
      <c r="O475" s="8"/>
    </row>
    <row r="476" spans="15:15" x14ac:dyDescent="0.2">
      <c r="O476" s="8"/>
    </row>
    <row r="477" spans="15:15" x14ac:dyDescent="0.2">
      <c r="O477" s="8"/>
    </row>
    <row r="478" spans="15:15" x14ac:dyDescent="0.2">
      <c r="O478" s="8"/>
    </row>
    <row r="479" spans="15:15" x14ac:dyDescent="0.2">
      <c r="O479" s="8"/>
    </row>
    <row r="480" spans="15:15" x14ac:dyDescent="0.2">
      <c r="O480" s="8"/>
    </row>
    <row r="481" spans="15:15" x14ac:dyDescent="0.2">
      <c r="O481" s="8"/>
    </row>
    <row r="482" spans="15:15" x14ac:dyDescent="0.2">
      <c r="O482" s="8"/>
    </row>
    <row r="483" spans="15:15" x14ac:dyDescent="0.2">
      <c r="O483" s="8"/>
    </row>
    <row r="484" spans="15:15" x14ac:dyDescent="0.2">
      <c r="O484" s="8"/>
    </row>
    <row r="485" spans="15:15" x14ac:dyDescent="0.2">
      <c r="O485" s="8"/>
    </row>
    <row r="486" spans="15:15" x14ac:dyDescent="0.2">
      <c r="O486" s="8"/>
    </row>
    <row r="487" spans="15:15" x14ac:dyDescent="0.2">
      <c r="O487" s="8"/>
    </row>
    <row r="488" spans="15:15" x14ac:dyDescent="0.2">
      <c r="O488" s="8"/>
    </row>
    <row r="489" spans="15:15" x14ac:dyDescent="0.2">
      <c r="O489" s="8"/>
    </row>
    <row r="490" spans="15:15" x14ac:dyDescent="0.2">
      <c r="O490" s="8"/>
    </row>
    <row r="491" spans="15:15" x14ac:dyDescent="0.2">
      <c r="O491" s="8"/>
    </row>
    <row r="492" spans="15:15" x14ac:dyDescent="0.2">
      <c r="O492" s="8"/>
    </row>
    <row r="493" spans="15:15" x14ac:dyDescent="0.2">
      <c r="O493" s="8"/>
    </row>
    <row r="494" spans="15:15" x14ac:dyDescent="0.2">
      <c r="O494" s="8"/>
    </row>
    <row r="495" spans="15:15" x14ac:dyDescent="0.2">
      <c r="O495" s="8"/>
    </row>
    <row r="496" spans="15:15" x14ac:dyDescent="0.2">
      <c r="O496" s="8"/>
    </row>
    <row r="497" spans="15:15" x14ac:dyDescent="0.2">
      <c r="O497" s="8"/>
    </row>
    <row r="498" spans="15:15" x14ac:dyDescent="0.2">
      <c r="O498" s="8"/>
    </row>
    <row r="499" spans="15:15" x14ac:dyDescent="0.2">
      <c r="O499" s="8"/>
    </row>
    <row r="500" spans="15:15" x14ac:dyDescent="0.2">
      <c r="O500" s="8"/>
    </row>
    <row r="501" spans="15:15" x14ac:dyDescent="0.2">
      <c r="O501" s="8"/>
    </row>
    <row r="502" spans="15:15" x14ac:dyDescent="0.2">
      <c r="O502" s="8"/>
    </row>
    <row r="503" spans="15:15" x14ac:dyDescent="0.2">
      <c r="O503" s="8"/>
    </row>
    <row r="504" spans="15:15" x14ac:dyDescent="0.2">
      <c r="O504" s="8"/>
    </row>
    <row r="505" spans="15:15" x14ac:dyDescent="0.2">
      <c r="O505" s="8"/>
    </row>
    <row r="506" spans="15:15" x14ac:dyDescent="0.2">
      <c r="O506" s="8"/>
    </row>
    <row r="507" spans="15:15" x14ac:dyDescent="0.2">
      <c r="O507" s="8"/>
    </row>
    <row r="508" spans="15:15" x14ac:dyDescent="0.2">
      <c r="O508" s="8"/>
    </row>
    <row r="509" spans="15:15" x14ac:dyDescent="0.2">
      <c r="O509" s="8"/>
    </row>
    <row r="510" spans="15:15" x14ac:dyDescent="0.2">
      <c r="O510" s="8"/>
    </row>
    <row r="511" spans="15:15" x14ac:dyDescent="0.2">
      <c r="O511" s="8"/>
    </row>
    <row r="512" spans="15:15" x14ac:dyDescent="0.2">
      <c r="O512" s="8"/>
    </row>
    <row r="513" spans="15:15" x14ac:dyDescent="0.2">
      <c r="O513" s="8"/>
    </row>
    <row r="514" spans="15:15" x14ac:dyDescent="0.2">
      <c r="O514" s="8"/>
    </row>
    <row r="515" spans="15:15" x14ac:dyDescent="0.2">
      <c r="O515" s="8"/>
    </row>
    <row r="516" spans="15:15" x14ac:dyDescent="0.2">
      <c r="O516" s="8"/>
    </row>
    <row r="517" spans="15:15" x14ac:dyDescent="0.2">
      <c r="O517" s="8"/>
    </row>
    <row r="518" spans="15:15" x14ac:dyDescent="0.2">
      <c r="O518" s="8"/>
    </row>
    <row r="519" spans="15:15" x14ac:dyDescent="0.2">
      <c r="O519" s="8"/>
    </row>
    <row r="520" spans="15:15" x14ac:dyDescent="0.2">
      <c r="O520" s="8"/>
    </row>
    <row r="521" spans="15:15" x14ac:dyDescent="0.2">
      <c r="O521" s="8"/>
    </row>
    <row r="522" spans="15:15" x14ac:dyDescent="0.2">
      <c r="O522" s="8"/>
    </row>
    <row r="523" spans="15:15" x14ac:dyDescent="0.2">
      <c r="O523" s="8"/>
    </row>
    <row r="524" spans="15:15" x14ac:dyDescent="0.2">
      <c r="O524" s="8"/>
    </row>
    <row r="525" spans="15:15" x14ac:dyDescent="0.2">
      <c r="O525" s="8"/>
    </row>
    <row r="526" spans="15:15" x14ac:dyDescent="0.2">
      <c r="O526" s="8"/>
    </row>
    <row r="527" spans="15:15" x14ac:dyDescent="0.2">
      <c r="O527" s="8"/>
    </row>
    <row r="528" spans="15:15" x14ac:dyDescent="0.2">
      <c r="O528" s="8"/>
    </row>
    <row r="529" spans="15:15" x14ac:dyDescent="0.2">
      <c r="O529" s="8"/>
    </row>
    <row r="530" spans="15:15" x14ac:dyDescent="0.2">
      <c r="O530" s="8"/>
    </row>
    <row r="531" spans="15:15" x14ac:dyDescent="0.2">
      <c r="O531" s="8"/>
    </row>
    <row r="532" spans="15:15" x14ac:dyDescent="0.2">
      <c r="O532" s="8"/>
    </row>
    <row r="533" spans="15:15" x14ac:dyDescent="0.2">
      <c r="O533" s="8"/>
    </row>
    <row r="534" spans="15:15" x14ac:dyDescent="0.2">
      <c r="O534" s="8"/>
    </row>
    <row r="535" spans="15:15" x14ac:dyDescent="0.2">
      <c r="O535" s="8"/>
    </row>
    <row r="536" spans="15:15" x14ac:dyDescent="0.2">
      <c r="O536" s="8"/>
    </row>
    <row r="537" spans="15:15" x14ac:dyDescent="0.2">
      <c r="O537" s="8"/>
    </row>
    <row r="538" spans="15:15" x14ac:dyDescent="0.2">
      <c r="O538" s="8"/>
    </row>
    <row r="539" spans="15:15" x14ac:dyDescent="0.2">
      <c r="O539" s="8"/>
    </row>
    <row r="540" spans="15:15" x14ac:dyDescent="0.2">
      <c r="O540" s="8"/>
    </row>
    <row r="541" spans="15:15" x14ac:dyDescent="0.2">
      <c r="O541" s="8"/>
    </row>
    <row r="542" spans="15:15" x14ac:dyDescent="0.2">
      <c r="O542" s="8"/>
    </row>
    <row r="543" spans="15:15" x14ac:dyDescent="0.2">
      <c r="O543" s="8"/>
    </row>
    <row r="544" spans="15:15" x14ac:dyDescent="0.2">
      <c r="O544" s="8"/>
    </row>
    <row r="545" spans="15:15" x14ac:dyDescent="0.2">
      <c r="O545" s="8"/>
    </row>
    <row r="546" spans="15:15" x14ac:dyDescent="0.2">
      <c r="O546" s="8"/>
    </row>
    <row r="547" spans="15:15" x14ac:dyDescent="0.2">
      <c r="O547" s="8"/>
    </row>
    <row r="548" spans="15:15" x14ac:dyDescent="0.2">
      <c r="O548" s="8"/>
    </row>
    <row r="549" spans="15:15" x14ac:dyDescent="0.2">
      <c r="O549" s="8"/>
    </row>
    <row r="550" spans="15:15" x14ac:dyDescent="0.2">
      <c r="O550" s="8"/>
    </row>
    <row r="551" spans="15:15" x14ac:dyDescent="0.2">
      <c r="O551" s="8"/>
    </row>
    <row r="552" spans="15:15" x14ac:dyDescent="0.2">
      <c r="O552" s="8"/>
    </row>
    <row r="553" spans="15:15" x14ac:dyDescent="0.2">
      <c r="O553" s="8"/>
    </row>
    <row r="554" spans="15:15" x14ac:dyDescent="0.2">
      <c r="O554" s="8"/>
    </row>
    <row r="555" spans="15:15" x14ac:dyDescent="0.2">
      <c r="O555" s="8"/>
    </row>
    <row r="556" spans="15:15" x14ac:dyDescent="0.2">
      <c r="O556" s="8"/>
    </row>
    <row r="557" spans="15:15" x14ac:dyDescent="0.2">
      <c r="O557" s="8"/>
    </row>
    <row r="558" spans="15:15" x14ac:dyDescent="0.2">
      <c r="O558" s="8"/>
    </row>
    <row r="559" spans="15:15" x14ac:dyDescent="0.2">
      <c r="O559" s="8"/>
    </row>
    <row r="560" spans="15:15" x14ac:dyDescent="0.2">
      <c r="O560" s="8"/>
    </row>
    <row r="561" spans="15:15" x14ac:dyDescent="0.2">
      <c r="O561" s="8"/>
    </row>
    <row r="562" spans="15:15" x14ac:dyDescent="0.2">
      <c r="O562" s="8"/>
    </row>
    <row r="563" spans="15:15" x14ac:dyDescent="0.2">
      <c r="O563" s="8"/>
    </row>
    <row r="564" spans="15:15" x14ac:dyDescent="0.2">
      <c r="O564" s="8"/>
    </row>
    <row r="565" spans="15:15" x14ac:dyDescent="0.2">
      <c r="O565" s="8"/>
    </row>
    <row r="566" spans="15:15" x14ac:dyDescent="0.2">
      <c r="O566" s="8"/>
    </row>
    <row r="567" spans="15:15" x14ac:dyDescent="0.2">
      <c r="O567" s="8"/>
    </row>
    <row r="568" spans="15:15" x14ac:dyDescent="0.2">
      <c r="O568" s="8"/>
    </row>
    <row r="569" spans="15:15" x14ac:dyDescent="0.2">
      <c r="O569" s="8"/>
    </row>
    <row r="570" spans="15:15" x14ac:dyDescent="0.2">
      <c r="O570" s="8"/>
    </row>
    <row r="571" spans="15:15" x14ac:dyDescent="0.2">
      <c r="O571" s="8"/>
    </row>
    <row r="572" spans="15:15" x14ac:dyDescent="0.2">
      <c r="O572" s="8"/>
    </row>
    <row r="573" spans="15:15" x14ac:dyDescent="0.2">
      <c r="O573" s="8"/>
    </row>
    <row r="574" spans="15:15" x14ac:dyDescent="0.2">
      <c r="O574" s="8"/>
    </row>
    <row r="575" spans="15:15" x14ac:dyDescent="0.2">
      <c r="O575" s="8"/>
    </row>
    <row r="576" spans="15:15" x14ac:dyDescent="0.2">
      <c r="O576" s="8"/>
    </row>
    <row r="577" spans="15:15" x14ac:dyDescent="0.2">
      <c r="O577" s="8"/>
    </row>
    <row r="578" spans="15:15" x14ac:dyDescent="0.2">
      <c r="O578" s="8"/>
    </row>
    <row r="579" spans="15:15" x14ac:dyDescent="0.2">
      <c r="O579" s="8"/>
    </row>
    <row r="580" spans="15:15" x14ac:dyDescent="0.2">
      <c r="O580" s="8"/>
    </row>
    <row r="581" spans="15:15" x14ac:dyDescent="0.2">
      <c r="O581" s="8"/>
    </row>
    <row r="582" spans="15:15" x14ac:dyDescent="0.2">
      <c r="O582" s="8"/>
    </row>
    <row r="583" spans="15:15" x14ac:dyDescent="0.2">
      <c r="O583" s="8"/>
    </row>
    <row r="584" spans="15:15" x14ac:dyDescent="0.2">
      <c r="O584" s="8"/>
    </row>
    <row r="585" spans="15:15" x14ac:dyDescent="0.2">
      <c r="O585" s="8"/>
    </row>
    <row r="586" spans="15:15" x14ac:dyDescent="0.2">
      <c r="O586" s="8"/>
    </row>
    <row r="587" spans="15:15" x14ac:dyDescent="0.2">
      <c r="O587" s="8"/>
    </row>
    <row r="588" spans="15:15" x14ac:dyDescent="0.2">
      <c r="O588" s="8"/>
    </row>
    <row r="589" spans="15:15" x14ac:dyDescent="0.2">
      <c r="O589" s="8"/>
    </row>
    <row r="590" spans="15:15" x14ac:dyDescent="0.2">
      <c r="O590" s="8"/>
    </row>
    <row r="591" spans="15:15" x14ac:dyDescent="0.2">
      <c r="O591" s="8"/>
    </row>
    <row r="592" spans="15:15" x14ac:dyDescent="0.2">
      <c r="O592" s="8"/>
    </row>
    <row r="593" spans="15:15" x14ac:dyDescent="0.2">
      <c r="O593" s="8"/>
    </row>
    <row r="594" spans="15:15" x14ac:dyDescent="0.2">
      <c r="O594" s="8"/>
    </row>
    <row r="595" spans="15:15" x14ac:dyDescent="0.2">
      <c r="O595" s="8"/>
    </row>
    <row r="596" spans="15:15" x14ac:dyDescent="0.2">
      <c r="O596" s="8"/>
    </row>
    <row r="597" spans="15:15" x14ac:dyDescent="0.2">
      <c r="O597" s="8"/>
    </row>
    <row r="598" spans="15:15" x14ac:dyDescent="0.2">
      <c r="O598" s="8"/>
    </row>
    <row r="599" spans="15:15" x14ac:dyDescent="0.2">
      <c r="O599" s="8"/>
    </row>
    <row r="600" spans="15:15" x14ac:dyDescent="0.2">
      <c r="O600" s="8"/>
    </row>
    <row r="601" spans="15:15" x14ac:dyDescent="0.2">
      <c r="O601" s="8"/>
    </row>
    <row r="602" spans="15:15" x14ac:dyDescent="0.2">
      <c r="O602" s="8"/>
    </row>
    <row r="603" spans="15:15" x14ac:dyDescent="0.2">
      <c r="O603" s="8"/>
    </row>
    <row r="604" spans="15:15" x14ac:dyDescent="0.2">
      <c r="O604" s="8"/>
    </row>
    <row r="605" spans="15:15" x14ac:dyDescent="0.2">
      <c r="O605" s="8"/>
    </row>
    <row r="606" spans="15:15" x14ac:dyDescent="0.2">
      <c r="O606" s="8"/>
    </row>
    <row r="607" spans="15:15" x14ac:dyDescent="0.2">
      <c r="O607" s="8"/>
    </row>
    <row r="608" spans="15:15" x14ac:dyDescent="0.2">
      <c r="O608" s="8"/>
    </row>
    <row r="609" spans="15:15" x14ac:dyDescent="0.2">
      <c r="O609" s="8"/>
    </row>
    <row r="610" spans="15:15" x14ac:dyDescent="0.2">
      <c r="O610" s="8"/>
    </row>
    <row r="611" spans="15:15" x14ac:dyDescent="0.2">
      <c r="O611" s="8"/>
    </row>
    <row r="612" spans="15:15" x14ac:dyDescent="0.2">
      <c r="O612" s="8"/>
    </row>
    <row r="613" spans="15:15" x14ac:dyDescent="0.2">
      <c r="O613" s="8"/>
    </row>
    <row r="614" spans="15:15" x14ac:dyDescent="0.2">
      <c r="O614" s="8"/>
    </row>
    <row r="615" spans="15:15" x14ac:dyDescent="0.2">
      <c r="O615" s="8"/>
    </row>
    <row r="616" spans="15:15" x14ac:dyDescent="0.2">
      <c r="O616" s="8"/>
    </row>
    <row r="617" spans="15:15" x14ac:dyDescent="0.2">
      <c r="O617" s="8"/>
    </row>
    <row r="618" spans="15:15" x14ac:dyDescent="0.2">
      <c r="O618" s="8"/>
    </row>
    <row r="619" spans="15:15" x14ac:dyDescent="0.2">
      <c r="O619" s="8"/>
    </row>
    <row r="620" spans="15:15" x14ac:dyDescent="0.2">
      <c r="O620" s="8"/>
    </row>
    <row r="621" spans="15:15" x14ac:dyDescent="0.2">
      <c r="O621" s="8"/>
    </row>
    <row r="622" spans="15:15" x14ac:dyDescent="0.2">
      <c r="O622" s="8"/>
    </row>
    <row r="623" spans="15:15" x14ac:dyDescent="0.2">
      <c r="O623" s="8"/>
    </row>
    <row r="624" spans="15:15" x14ac:dyDescent="0.2">
      <c r="O624" s="8"/>
    </row>
    <row r="625" spans="15:15" x14ac:dyDescent="0.2">
      <c r="O625" s="8"/>
    </row>
    <row r="626" spans="15:15" x14ac:dyDescent="0.2">
      <c r="O626" s="8"/>
    </row>
    <row r="627" spans="15:15" x14ac:dyDescent="0.2">
      <c r="O627" s="8"/>
    </row>
    <row r="628" spans="15:15" x14ac:dyDescent="0.2">
      <c r="O628" s="8"/>
    </row>
    <row r="629" spans="15:15" x14ac:dyDescent="0.2">
      <c r="O629" s="8"/>
    </row>
    <row r="630" spans="15:15" x14ac:dyDescent="0.2">
      <c r="O630" s="8"/>
    </row>
    <row r="631" spans="15:15" x14ac:dyDescent="0.2">
      <c r="O631" s="8"/>
    </row>
    <row r="632" spans="15:15" x14ac:dyDescent="0.2">
      <c r="O632" s="8"/>
    </row>
    <row r="633" spans="15:15" x14ac:dyDescent="0.2">
      <c r="O633" s="8"/>
    </row>
    <row r="634" spans="15:15" x14ac:dyDescent="0.2">
      <c r="O634" s="8"/>
    </row>
    <row r="635" spans="15:15" x14ac:dyDescent="0.2">
      <c r="O635" s="8"/>
    </row>
    <row r="636" spans="15:15" x14ac:dyDescent="0.2">
      <c r="O636" s="8"/>
    </row>
    <row r="637" spans="15:15" x14ac:dyDescent="0.2">
      <c r="O637" s="8"/>
    </row>
    <row r="638" spans="15:15" x14ac:dyDescent="0.2">
      <c r="O638" s="8"/>
    </row>
    <row r="639" spans="15:15" x14ac:dyDescent="0.2">
      <c r="O639" s="8"/>
    </row>
    <row r="640" spans="15:15" x14ac:dyDescent="0.2">
      <c r="O640" s="8"/>
    </row>
    <row r="641" spans="15:15" x14ac:dyDescent="0.2">
      <c r="O641" s="8"/>
    </row>
    <row r="642" spans="15:15" x14ac:dyDescent="0.2">
      <c r="O642" s="8"/>
    </row>
    <row r="643" spans="15:15" x14ac:dyDescent="0.2">
      <c r="O643" s="8"/>
    </row>
    <row r="644" spans="15:15" x14ac:dyDescent="0.2">
      <c r="O644" s="8"/>
    </row>
    <row r="645" spans="15:15" x14ac:dyDescent="0.2">
      <c r="O645" s="8"/>
    </row>
    <row r="646" spans="15:15" x14ac:dyDescent="0.2">
      <c r="O646" s="8"/>
    </row>
    <row r="647" spans="15:15" x14ac:dyDescent="0.2">
      <c r="O647" s="8"/>
    </row>
    <row r="648" spans="15:15" x14ac:dyDescent="0.2">
      <c r="O648" s="8"/>
    </row>
    <row r="649" spans="15:15" x14ac:dyDescent="0.2">
      <c r="O649" s="8"/>
    </row>
    <row r="650" spans="15:15" x14ac:dyDescent="0.2">
      <c r="O650" s="8"/>
    </row>
    <row r="651" spans="15:15" x14ac:dyDescent="0.2">
      <c r="O651" s="8"/>
    </row>
    <row r="652" spans="15:15" x14ac:dyDescent="0.2">
      <c r="O652" s="8"/>
    </row>
    <row r="653" spans="15:15" x14ac:dyDescent="0.2">
      <c r="O653" s="8"/>
    </row>
    <row r="654" spans="15:15" x14ac:dyDescent="0.2">
      <c r="O654" s="8"/>
    </row>
    <row r="655" spans="15:15" x14ac:dyDescent="0.2">
      <c r="O655" s="8"/>
    </row>
    <row r="656" spans="15:15" x14ac:dyDescent="0.2">
      <c r="O656" s="8"/>
    </row>
    <row r="657" spans="15:15" x14ac:dyDescent="0.2">
      <c r="O657" s="8"/>
    </row>
    <row r="658" spans="15:15" x14ac:dyDescent="0.2">
      <c r="O658" s="8"/>
    </row>
    <row r="659" spans="15:15" x14ac:dyDescent="0.2">
      <c r="O659" s="8"/>
    </row>
    <row r="660" spans="15:15" x14ac:dyDescent="0.2">
      <c r="O660" s="8"/>
    </row>
    <row r="661" spans="15:15" x14ac:dyDescent="0.2">
      <c r="O661" s="8"/>
    </row>
    <row r="662" spans="15:15" x14ac:dyDescent="0.2">
      <c r="O662" s="8"/>
    </row>
    <row r="663" spans="15:15" x14ac:dyDescent="0.2">
      <c r="O663" s="8"/>
    </row>
    <row r="664" spans="15:15" x14ac:dyDescent="0.2">
      <c r="O664" s="8"/>
    </row>
    <row r="665" spans="15:15" x14ac:dyDescent="0.2">
      <c r="O665" s="8"/>
    </row>
    <row r="666" spans="15:15" x14ac:dyDescent="0.2">
      <c r="O666" s="8"/>
    </row>
    <row r="667" spans="15:15" x14ac:dyDescent="0.2">
      <c r="O667" s="8"/>
    </row>
    <row r="668" spans="15:15" x14ac:dyDescent="0.2">
      <c r="O668" s="8"/>
    </row>
    <row r="669" spans="15:15" x14ac:dyDescent="0.2">
      <c r="O669" s="8"/>
    </row>
    <row r="670" spans="15:15" x14ac:dyDescent="0.2">
      <c r="O670" s="8"/>
    </row>
    <row r="671" spans="15:15" x14ac:dyDescent="0.2">
      <c r="O671" s="8"/>
    </row>
    <row r="672" spans="15:15" x14ac:dyDescent="0.2">
      <c r="O672" s="8"/>
    </row>
    <row r="673" spans="15:15" x14ac:dyDescent="0.2">
      <c r="O673" s="8"/>
    </row>
    <row r="674" spans="15:15" x14ac:dyDescent="0.2">
      <c r="O674" s="8"/>
    </row>
    <row r="675" spans="15:15" x14ac:dyDescent="0.2">
      <c r="O675" s="8"/>
    </row>
    <row r="676" spans="15:15" x14ac:dyDescent="0.2">
      <c r="O676" s="8"/>
    </row>
    <row r="677" spans="15:15" x14ac:dyDescent="0.2">
      <c r="O677" s="8"/>
    </row>
    <row r="678" spans="15:15" x14ac:dyDescent="0.2">
      <c r="O678" s="8"/>
    </row>
    <row r="679" spans="15:15" x14ac:dyDescent="0.2">
      <c r="O679" s="8"/>
    </row>
    <row r="680" spans="15:15" x14ac:dyDescent="0.2">
      <c r="O680" s="8"/>
    </row>
    <row r="681" spans="15:15" x14ac:dyDescent="0.2">
      <c r="O681" s="8"/>
    </row>
    <row r="682" spans="15:15" x14ac:dyDescent="0.2">
      <c r="O682" s="8"/>
    </row>
    <row r="683" spans="15:15" x14ac:dyDescent="0.2">
      <c r="O683" s="8"/>
    </row>
    <row r="684" spans="15:15" x14ac:dyDescent="0.2">
      <c r="O684" s="8"/>
    </row>
    <row r="685" spans="15:15" x14ac:dyDescent="0.2">
      <c r="O685" s="8"/>
    </row>
    <row r="686" spans="15:15" x14ac:dyDescent="0.2">
      <c r="O686" s="8"/>
    </row>
    <row r="687" spans="15:15" x14ac:dyDescent="0.2">
      <c r="O687" s="8"/>
    </row>
    <row r="688" spans="15:15" x14ac:dyDescent="0.2">
      <c r="O688" s="8"/>
    </row>
    <row r="689" spans="15:15" x14ac:dyDescent="0.2">
      <c r="O689" s="8"/>
    </row>
    <row r="690" spans="15:15" x14ac:dyDescent="0.2">
      <c r="O690" s="8"/>
    </row>
    <row r="691" spans="15:15" x14ac:dyDescent="0.2">
      <c r="O691" s="8"/>
    </row>
    <row r="692" spans="15:15" x14ac:dyDescent="0.2">
      <c r="O692" s="8"/>
    </row>
    <row r="693" spans="15:15" x14ac:dyDescent="0.2">
      <c r="O693" s="8"/>
    </row>
    <row r="694" spans="15:15" x14ac:dyDescent="0.2">
      <c r="O694" s="8"/>
    </row>
    <row r="695" spans="15:15" x14ac:dyDescent="0.2">
      <c r="O695" s="8"/>
    </row>
    <row r="696" spans="15:15" x14ac:dyDescent="0.2">
      <c r="O696" s="8"/>
    </row>
    <row r="697" spans="15:15" x14ac:dyDescent="0.2">
      <c r="O697" s="8"/>
    </row>
    <row r="698" spans="15:15" x14ac:dyDescent="0.2">
      <c r="O698" s="8"/>
    </row>
    <row r="699" spans="15:15" x14ac:dyDescent="0.2">
      <c r="O699" s="8"/>
    </row>
    <row r="700" spans="15:15" x14ac:dyDescent="0.2">
      <c r="O700" s="8"/>
    </row>
    <row r="701" spans="15:15" x14ac:dyDescent="0.2">
      <c r="O701" s="8"/>
    </row>
    <row r="702" spans="15:15" x14ac:dyDescent="0.2">
      <c r="O702" s="8"/>
    </row>
    <row r="703" spans="15:15" x14ac:dyDescent="0.2">
      <c r="O703" s="8"/>
    </row>
    <row r="704" spans="15:15" x14ac:dyDescent="0.2">
      <c r="O704" s="8"/>
    </row>
    <row r="705" spans="15:15" x14ac:dyDescent="0.2">
      <c r="O705" s="8"/>
    </row>
    <row r="706" spans="15:15" x14ac:dyDescent="0.2">
      <c r="O706" s="8"/>
    </row>
    <row r="707" spans="15:15" x14ac:dyDescent="0.2">
      <c r="O707" s="8"/>
    </row>
    <row r="708" spans="15:15" x14ac:dyDescent="0.2">
      <c r="O708" s="8"/>
    </row>
    <row r="709" spans="15:15" x14ac:dyDescent="0.2">
      <c r="O709" s="8"/>
    </row>
    <row r="710" spans="15:15" x14ac:dyDescent="0.2">
      <c r="O710" s="8"/>
    </row>
    <row r="711" spans="15:15" x14ac:dyDescent="0.2">
      <c r="O711" s="8"/>
    </row>
    <row r="712" spans="15:15" x14ac:dyDescent="0.2">
      <c r="O712" s="8"/>
    </row>
    <row r="713" spans="15:15" x14ac:dyDescent="0.2">
      <c r="O713" s="8"/>
    </row>
    <row r="714" spans="15:15" x14ac:dyDescent="0.2">
      <c r="O714" s="8"/>
    </row>
    <row r="715" spans="15:15" x14ac:dyDescent="0.2">
      <c r="O715" s="8"/>
    </row>
    <row r="716" spans="15:15" x14ac:dyDescent="0.2">
      <c r="O716" s="8"/>
    </row>
    <row r="717" spans="15:15" x14ac:dyDescent="0.2">
      <c r="O717" s="8"/>
    </row>
    <row r="718" spans="15:15" x14ac:dyDescent="0.2">
      <c r="O718" s="8"/>
    </row>
    <row r="719" spans="15:15" x14ac:dyDescent="0.2">
      <c r="O719" s="8"/>
    </row>
    <row r="720" spans="15:15" x14ac:dyDescent="0.2">
      <c r="O720" s="8"/>
    </row>
    <row r="721" spans="15:15" x14ac:dyDescent="0.2">
      <c r="O721" s="8"/>
    </row>
    <row r="722" spans="15:15" x14ac:dyDescent="0.2">
      <c r="O722" s="8"/>
    </row>
    <row r="723" spans="15:15" x14ac:dyDescent="0.2">
      <c r="O723" s="8"/>
    </row>
    <row r="724" spans="15:15" x14ac:dyDescent="0.2">
      <c r="O724" s="8"/>
    </row>
    <row r="725" spans="15:15" x14ac:dyDescent="0.2">
      <c r="O725" s="8"/>
    </row>
    <row r="726" spans="15:15" x14ac:dyDescent="0.2">
      <c r="O726" s="8"/>
    </row>
    <row r="727" spans="15:15" x14ac:dyDescent="0.2">
      <c r="O727" s="8"/>
    </row>
    <row r="728" spans="15:15" x14ac:dyDescent="0.2">
      <c r="O728" s="8"/>
    </row>
    <row r="729" spans="15:15" x14ac:dyDescent="0.2">
      <c r="O729" s="8"/>
    </row>
    <row r="730" spans="15:15" x14ac:dyDescent="0.2">
      <c r="O730" s="8"/>
    </row>
    <row r="731" spans="15:15" x14ac:dyDescent="0.2">
      <c r="O731" s="8"/>
    </row>
    <row r="732" spans="15:15" x14ac:dyDescent="0.2">
      <c r="O732" s="8"/>
    </row>
    <row r="733" spans="15:15" x14ac:dyDescent="0.2">
      <c r="O733" s="8"/>
    </row>
    <row r="734" spans="15:15" x14ac:dyDescent="0.2">
      <c r="O734" s="8"/>
    </row>
    <row r="735" spans="15:15" x14ac:dyDescent="0.2">
      <c r="O735" s="8"/>
    </row>
    <row r="736" spans="15:15" x14ac:dyDescent="0.2">
      <c r="O736" s="8"/>
    </row>
    <row r="737" spans="15:15" x14ac:dyDescent="0.2">
      <c r="O737" s="8"/>
    </row>
    <row r="738" spans="15:15" x14ac:dyDescent="0.2">
      <c r="O738" s="8"/>
    </row>
    <row r="739" spans="15:15" x14ac:dyDescent="0.2">
      <c r="O739" s="8"/>
    </row>
    <row r="740" spans="15:15" x14ac:dyDescent="0.2">
      <c r="O740" s="8"/>
    </row>
    <row r="741" spans="15:15" x14ac:dyDescent="0.2">
      <c r="O741" s="8"/>
    </row>
    <row r="742" spans="15:15" x14ac:dyDescent="0.2">
      <c r="O742" s="8"/>
    </row>
    <row r="743" spans="15:15" x14ac:dyDescent="0.2">
      <c r="O743" s="8"/>
    </row>
    <row r="744" spans="15:15" x14ac:dyDescent="0.2">
      <c r="O744" s="8"/>
    </row>
    <row r="745" spans="15:15" x14ac:dyDescent="0.2">
      <c r="O745" s="8"/>
    </row>
    <row r="746" spans="15:15" x14ac:dyDescent="0.2">
      <c r="O746" s="8"/>
    </row>
    <row r="747" spans="15:15" x14ac:dyDescent="0.2">
      <c r="O747" s="8"/>
    </row>
    <row r="748" spans="15:15" x14ac:dyDescent="0.2">
      <c r="O748" s="8"/>
    </row>
    <row r="749" spans="15:15" x14ac:dyDescent="0.2">
      <c r="O749" s="8"/>
    </row>
    <row r="750" spans="15:15" x14ac:dyDescent="0.2">
      <c r="O750" s="8"/>
    </row>
    <row r="751" spans="15:15" x14ac:dyDescent="0.2">
      <c r="O751" s="8"/>
    </row>
    <row r="752" spans="15:15" x14ac:dyDescent="0.2">
      <c r="O752" s="8"/>
    </row>
    <row r="753" spans="15:15" x14ac:dyDescent="0.2">
      <c r="O753" s="8"/>
    </row>
    <row r="754" spans="15:15" x14ac:dyDescent="0.2">
      <c r="O754" s="8"/>
    </row>
    <row r="755" spans="15:15" x14ac:dyDescent="0.2">
      <c r="O755" s="8"/>
    </row>
    <row r="756" spans="15:15" x14ac:dyDescent="0.2">
      <c r="O756" s="8"/>
    </row>
    <row r="757" spans="15:15" x14ac:dyDescent="0.2">
      <c r="O757" s="8"/>
    </row>
    <row r="758" spans="15:15" x14ac:dyDescent="0.2">
      <c r="O758" s="8"/>
    </row>
    <row r="759" spans="15:15" x14ac:dyDescent="0.2">
      <c r="O759" s="8"/>
    </row>
    <row r="760" spans="15:15" x14ac:dyDescent="0.2">
      <c r="O760" s="8"/>
    </row>
    <row r="761" spans="15:15" x14ac:dyDescent="0.2">
      <c r="O761" s="8"/>
    </row>
    <row r="762" spans="15:15" x14ac:dyDescent="0.2">
      <c r="O762" s="8"/>
    </row>
    <row r="763" spans="15:15" x14ac:dyDescent="0.2">
      <c r="O763" s="8"/>
    </row>
    <row r="764" spans="15:15" x14ac:dyDescent="0.2">
      <c r="O764" s="8"/>
    </row>
    <row r="765" spans="15:15" x14ac:dyDescent="0.2">
      <c r="O765" s="8"/>
    </row>
    <row r="766" spans="15:15" x14ac:dyDescent="0.2">
      <c r="O766" s="8"/>
    </row>
    <row r="767" spans="15:15" x14ac:dyDescent="0.2">
      <c r="O767" s="8"/>
    </row>
    <row r="768" spans="15:15" x14ac:dyDescent="0.2">
      <c r="O768" s="8"/>
    </row>
    <row r="769" spans="15:15" x14ac:dyDescent="0.2">
      <c r="O769" s="8"/>
    </row>
    <row r="770" spans="15:15" x14ac:dyDescent="0.2">
      <c r="O770" s="8"/>
    </row>
    <row r="771" spans="15:15" x14ac:dyDescent="0.2">
      <c r="O771" s="8"/>
    </row>
    <row r="772" spans="15:15" x14ac:dyDescent="0.2">
      <c r="O772" s="8"/>
    </row>
    <row r="773" spans="15:15" x14ac:dyDescent="0.2">
      <c r="O773" s="8"/>
    </row>
    <row r="774" spans="15:15" x14ac:dyDescent="0.2">
      <c r="O774" s="8"/>
    </row>
    <row r="775" spans="15:15" x14ac:dyDescent="0.2">
      <c r="O775" s="8"/>
    </row>
    <row r="776" spans="15:15" x14ac:dyDescent="0.2">
      <c r="O776" s="8"/>
    </row>
    <row r="777" spans="15:15" x14ac:dyDescent="0.2">
      <c r="O777" s="8"/>
    </row>
    <row r="778" spans="15:15" x14ac:dyDescent="0.2">
      <c r="O778" s="8"/>
    </row>
    <row r="779" spans="15:15" x14ac:dyDescent="0.2">
      <c r="O779" s="8"/>
    </row>
    <row r="780" spans="15:15" x14ac:dyDescent="0.2">
      <c r="O780" s="8"/>
    </row>
    <row r="781" spans="15:15" x14ac:dyDescent="0.2">
      <c r="O781" s="8"/>
    </row>
    <row r="782" spans="15:15" x14ac:dyDescent="0.2">
      <c r="O782" s="8"/>
    </row>
    <row r="783" spans="15:15" x14ac:dyDescent="0.2">
      <c r="O783" s="8"/>
    </row>
    <row r="784" spans="15:15" x14ac:dyDescent="0.2">
      <c r="O784" s="8"/>
    </row>
    <row r="785" spans="15:15" x14ac:dyDescent="0.2">
      <c r="O785" s="8"/>
    </row>
    <row r="786" spans="15:15" x14ac:dyDescent="0.2">
      <c r="O786" s="8"/>
    </row>
    <row r="787" spans="15:15" x14ac:dyDescent="0.2">
      <c r="O787" s="8"/>
    </row>
    <row r="788" spans="15:15" x14ac:dyDescent="0.2">
      <c r="O788" s="8"/>
    </row>
    <row r="789" spans="15:15" x14ac:dyDescent="0.2">
      <c r="O789" s="8"/>
    </row>
    <row r="790" spans="15:15" x14ac:dyDescent="0.2">
      <c r="O790" s="8"/>
    </row>
    <row r="791" spans="15:15" x14ac:dyDescent="0.2">
      <c r="O791" s="8"/>
    </row>
    <row r="792" spans="15:15" x14ac:dyDescent="0.2">
      <c r="O792" s="8"/>
    </row>
    <row r="793" spans="15:15" x14ac:dyDescent="0.2">
      <c r="O793" s="8"/>
    </row>
    <row r="794" spans="15:15" x14ac:dyDescent="0.2">
      <c r="O794" s="8"/>
    </row>
    <row r="795" spans="15:15" x14ac:dyDescent="0.2">
      <c r="O795" s="8"/>
    </row>
    <row r="796" spans="15:15" x14ac:dyDescent="0.2">
      <c r="O796" s="8"/>
    </row>
    <row r="797" spans="15:15" x14ac:dyDescent="0.2">
      <c r="O797" s="8"/>
    </row>
    <row r="798" spans="15:15" x14ac:dyDescent="0.2">
      <c r="O798" s="8"/>
    </row>
    <row r="799" spans="15:15" x14ac:dyDescent="0.2">
      <c r="O799" s="8"/>
    </row>
    <row r="800" spans="15:15" x14ac:dyDescent="0.2">
      <c r="O800" s="8"/>
    </row>
    <row r="801" spans="15:15" x14ac:dyDescent="0.2">
      <c r="O801" s="8"/>
    </row>
    <row r="802" spans="15:15" x14ac:dyDescent="0.2">
      <c r="O802" s="8"/>
    </row>
    <row r="803" spans="15:15" x14ac:dyDescent="0.2">
      <c r="O803" s="8"/>
    </row>
    <row r="804" spans="15:15" x14ac:dyDescent="0.2">
      <c r="O804" s="8"/>
    </row>
    <row r="805" spans="15:15" x14ac:dyDescent="0.2">
      <c r="O805" s="8"/>
    </row>
    <row r="806" spans="15:15" x14ac:dyDescent="0.2">
      <c r="O806" s="8"/>
    </row>
    <row r="807" spans="15:15" x14ac:dyDescent="0.2">
      <c r="O807" s="8"/>
    </row>
    <row r="808" spans="15:15" x14ac:dyDescent="0.2">
      <c r="O808" s="8"/>
    </row>
    <row r="809" spans="15:15" x14ac:dyDescent="0.2">
      <c r="O809" s="8"/>
    </row>
    <row r="810" spans="15:15" x14ac:dyDescent="0.2">
      <c r="O810" s="8"/>
    </row>
    <row r="811" spans="15:15" x14ac:dyDescent="0.2">
      <c r="O811" s="8"/>
    </row>
    <row r="812" spans="15:15" x14ac:dyDescent="0.2">
      <c r="O812" s="8"/>
    </row>
    <row r="813" spans="15:15" x14ac:dyDescent="0.2">
      <c r="O813" s="8"/>
    </row>
    <row r="814" spans="15:15" x14ac:dyDescent="0.2">
      <c r="O814" s="8"/>
    </row>
    <row r="815" spans="15:15" x14ac:dyDescent="0.2">
      <c r="O815" s="8"/>
    </row>
    <row r="816" spans="15:15" x14ac:dyDescent="0.2">
      <c r="O816" s="8"/>
    </row>
    <row r="817" spans="15:15" x14ac:dyDescent="0.2">
      <c r="O817" s="8"/>
    </row>
    <row r="818" spans="15:15" x14ac:dyDescent="0.2">
      <c r="O818" s="8"/>
    </row>
    <row r="819" spans="15:15" x14ac:dyDescent="0.2">
      <c r="O819" s="8"/>
    </row>
    <row r="820" spans="15:15" x14ac:dyDescent="0.2">
      <c r="O820" s="8"/>
    </row>
    <row r="821" spans="15:15" x14ac:dyDescent="0.2">
      <c r="O821" s="8"/>
    </row>
    <row r="822" spans="15:15" x14ac:dyDescent="0.2">
      <c r="O822" s="8"/>
    </row>
    <row r="823" spans="15:15" x14ac:dyDescent="0.2">
      <c r="O823" s="8"/>
    </row>
    <row r="824" spans="15:15" x14ac:dyDescent="0.2">
      <c r="O824" s="8"/>
    </row>
    <row r="825" spans="15:15" x14ac:dyDescent="0.2">
      <c r="O825" s="8"/>
    </row>
    <row r="826" spans="15:15" x14ac:dyDescent="0.2">
      <c r="O826" s="8"/>
    </row>
    <row r="827" spans="15:15" x14ac:dyDescent="0.2">
      <c r="O827" s="8"/>
    </row>
    <row r="828" spans="15:15" x14ac:dyDescent="0.2">
      <c r="O828" s="8"/>
    </row>
    <row r="829" spans="15:15" x14ac:dyDescent="0.2">
      <c r="O829" s="8"/>
    </row>
    <row r="830" spans="15:15" x14ac:dyDescent="0.2">
      <c r="O830" s="8"/>
    </row>
    <row r="831" spans="15:15" x14ac:dyDescent="0.2">
      <c r="O831" s="8"/>
    </row>
    <row r="832" spans="15:15" x14ac:dyDescent="0.2">
      <c r="O832" s="8"/>
    </row>
    <row r="833" spans="15:15" x14ac:dyDescent="0.2">
      <c r="O833" s="8"/>
    </row>
    <row r="834" spans="15:15" x14ac:dyDescent="0.2">
      <c r="O834" s="8"/>
    </row>
    <row r="835" spans="15:15" x14ac:dyDescent="0.2">
      <c r="O835" s="8"/>
    </row>
    <row r="836" spans="15:15" x14ac:dyDescent="0.2">
      <c r="O836" s="8"/>
    </row>
    <row r="837" spans="15:15" x14ac:dyDescent="0.2">
      <c r="O837" s="8"/>
    </row>
    <row r="838" spans="15:15" x14ac:dyDescent="0.2">
      <c r="O838" s="8"/>
    </row>
    <row r="839" spans="15:15" x14ac:dyDescent="0.2">
      <c r="O839" s="8"/>
    </row>
    <row r="840" spans="15:15" x14ac:dyDescent="0.2">
      <c r="O840" s="8"/>
    </row>
    <row r="841" spans="15:15" x14ac:dyDescent="0.2">
      <c r="O841" s="8"/>
    </row>
    <row r="842" spans="15:15" x14ac:dyDescent="0.2">
      <c r="O842" s="8"/>
    </row>
    <row r="843" spans="15:15" x14ac:dyDescent="0.2">
      <c r="O843" s="8"/>
    </row>
    <row r="844" spans="15:15" x14ac:dyDescent="0.2">
      <c r="O844" s="8"/>
    </row>
    <row r="845" spans="15:15" x14ac:dyDescent="0.2">
      <c r="O845" s="8"/>
    </row>
    <row r="846" spans="15:15" x14ac:dyDescent="0.2">
      <c r="O846" s="8"/>
    </row>
    <row r="847" spans="15:15" x14ac:dyDescent="0.2">
      <c r="O847" s="8"/>
    </row>
    <row r="848" spans="15:15" x14ac:dyDescent="0.2">
      <c r="O848" s="8"/>
    </row>
    <row r="849" spans="15:15" x14ac:dyDescent="0.2">
      <c r="O849" s="8"/>
    </row>
    <row r="850" spans="15:15" x14ac:dyDescent="0.2">
      <c r="O850" s="8"/>
    </row>
    <row r="851" spans="15:15" x14ac:dyDescent="0.2">
      <c r="O851" s="8"/>
    </row>
    <row r="852" spans="15:15" x14ac:dyDescent="0.2">
      <c r="O852" s="8"/>
    </row>
    <row r="853" spans="15:15" x14ac:dyDescent="0.2">
      <c r="O853" s="8"/>
    </row>
    <row r="854" spans="15:15" x14ac:dyDescent="0.2">
      <c r="O854" s="8"/>
    </row>
    <row r="855" spans="15:15" x14ac:dyDescent="0.2">
      <c r="O855" s="8"/>
    </row>
    <row r="856" spans="15:15" x14ac:dyDescent="0.2">
      <c r="O856" s="8"/>
    </row>
    <row r="857" spans="15:15" x14ac:dyDescent="0.2">
      <c r="O857" s="8"/>
    </row>
    <row r="858" spans="15:15" x14ac:dyDescent="0.2">
      <c r="O858" s="8"/>
    </row>
    <row r="859" spans="15:15" x14ac:dyDescent="0.2">
      <c r="O859" s="8"/>
    </row>
    <row r="860" spans="15:15" x14ac:dyDescent="0.2">
      <c r="O860" s="8"/>
    </row>
    <row r="861" spans="15:15" x14ac:dyDescent="0.2">
      <c r="O861" s="8"/>
    </row>
    <row r="862" spans="15:15" x14ac:dyDescent="0.2">
      <c r="O862" s="8"/>
    </row>
    <row r="863" spans="15:15" x14ac:dyDescent="0.2">
      <c r="O863" s="8"/>
    </row>
    <row r="864" spans="15:15" x14ac:dyDescent="0.2">
      <c r="O864" s="8"/>
    </row>
    <row r="865" spans="15:15" x14ac:dyDescent="0.2">
      <c r="O865" s="8"/>
    </row>
    <row r="866" spans="15:15" x14ac:dyDescent="0.2">
      <c r="O866" s="8"/>
    </row>
    <row r="867" spans="15:15" x14ac:dyDescent="0.2">
      <c r="O867" s="8"/>
    </row>
    <row r="868" spans="15:15" x14ac:dyDescent="0.2">
      <c r="O868" s="8"/>
    </row>
    <row r="869" spans="15:15" x14ac:dyDescent="0.2">
      <c r="O869" s="8"/>
    </row>
    <row r="870" spans="15:15" x14ac:dyDescent="0.2">
      <c r="O870" s="8"/>
    </row>
    <row r="871" spans="15:15" x14ac:dyDescent="0.2">
      <c r="O871" s="8"/>
    </row>
    <row r="872" spans="15:15" x14ac:dyDescent="0.2">
      <c r="O872" s="8"/>
    </row>
    <row r="873" spans="15:15" x14ac:dyDescent="0.2">
      <c r="O873" s="8"/>
    </row>
    <row r="874" spans="15:15" x14ac:dyDescent="0.2">
      <c r="O874" s="8"/>
    </row>
    <row r="875" spans="15:15" x14ac:dyDescent="0.2">
      <c r="O875" s="8"/>
    </row>
    <row r="876" spans="15:15" x14ac:dyDescent="0.2">
      <c r="O876" s="8"/>
    </row>
    <row r="877" spans="15:15" x14ac:dyDescent="0.2">
      <c r="O877" s="8"/>
    </row>
    <row r="878" spans="15:15" x14ac:dyDescent="0.2">
      <c r="O878" s="8"/>
    </row>
    <row r="879" spans="15:15" x14ac:dyDescent="0.2">
      <c r="O879" s="8"/>
    </row>
    <row r="880" spans="15:15" x14ac:dyDescent="0.2">
      <c r="O880" s="8"/>
    </row>
    <row r="881" spans="15:15" x14ac:dyDescent="0.2">
      <c r="O881" s="8"/>
    </row>
    <row r="882" spans="15:15" x14ac:dyDescent="0.2">
      <c r="O882" s="8"/>
    </row>
    <row r="883" spans="15:15" x14ac:dyDescent="0.2">
      <c r="O883" s="8"/>
    </row>
    <row r="884" spans="15:15" x14ac:dyDescent="0.2">
      <c r="O884" s="8"/>
    </row>
    <row r="885" spans="15:15" x14ac:dyDescent="0.2">
      <c r="O885" s="8"/>
    </row>
    <row r="886" spans="15:15" x14ac:dyDescent="0.2">
      <c r="O886" s="8"/>
    </row>
    <row r="887" spans="15:15" x14ac:dyDescent="0.2">
      <c r="O887" s="8"/>
    </row>
    <row r="888" spans="15:15" x14ac:dyDescent="0.2">
      <c r="O888" s="8"/>
    </row>
    <row r="889" spans="15:15" x14ac:dyDescent="0.2">
      <c r="O889" s="8"/>
    </row>
    <row r="890" spans="15:15" x14ac:dyDescent="0.2">
      <c r="O890" s="8"/>
    </row>
    <row r="891" spans="15:15" x14ac:dyDescent="0.2">
      <c r="O891" s="8"/>
    </row>
    <row r="892" spans="15:15" x14ac:dyDescent="0.2">
      <c r="O892" s="8"/>
    </row>
    <row r="893" spans="15:15" x14ac:dyDescent="0.2">
      <c r="O893" s="8"/>
    </row>
    <row r="894" spans="15:15" x14ac:dyDescent="0.2">
      <c r="O894" s="8"/>
    </row>
    <row r="895" spans="15:15" x14ac:dyDescent="0.2">
      <c r="O895" s="8"/>
    </row>
    <row r="896" spans="15:15" x14ac:dyDescent="0.2">
      <c r="O896" s="8"/>
    </row>
    <row r="897" spans="15:15" x14ac:dyDescent="0.2">
      <c r="O897" s="8"/>
    </row>
    <row r="898" spans="15:15" x14ac:dyDescent="0.2">
      <c r="O898" s="8"/>
    </row>
    <row r="899" spans="15:15" x14ac:dyDescent="0.2">
      <c r="O899" s="8"/>
    </row>
    <row r="900" spans="15:15" x14ac:dyDescent="0.2">
      <c r="O900" s="8"/>
    </row>
    <row r="901" spans="15:15" x14ac:dyDescent="0.2">
      <c r="O901" s="8"/>
    </row>
    <row r="902" spans="15:15" x14ac:dyDescent="0.2">
      <c r="O902" s="8"/>
    </row>
    <row r="903" spans="15:15" x14ac:dyDescent="0.2">
      <c r="O903" s="8"/>
    </row>
    <row r="904" spans="15:15" x14ac:dyDescent="0.2">
      <c r="O904" s="8"/>
    </row>
    <row r="905" spans="15:15" x14ac:dyDescent="0.2">
      <c r="O905" s="8"/>
    </row>
    <row r="906" spans="15:15" x14ac:dyDescent="0.2">
      <c r="O906" s="8"/>
    </row>
    <row r="907" spans="15:15" x14ac:dyDescent="0.2">
      <c r="O907" s="8"/>
    </row>
    <row r="908" spans="15:15" x14ac:dyDescent="0.2">
      <c r="O908" s="8"/>
    </row>
    <row r="909" spans="15:15" x14ac:dyDescent="0.2">
      <c r="O909" s="8"/>
    </row>
    <row r="910" spans="15:15" x14ac:dyDescent="0.2">
      <c r="O910" s="8"/>
    </row>
    <row r="911" spans="15:15" x14ac:dyDescent="0.2">
      <c r="O911" s="8"/>
    </row>
    <row r="912" spans="15:15" x14ac:dyDescent="0.2">
      <c r="O912" s="8"/>
    </row>
    <row r="913" spans="15:15" x14ac:dyDescent="0.2">
      <c r="O913" s="8"/>
    </row>
    <row r="914" spans="15:15" x14ac:dyDescent="0.2">
      <c r="O914" s="8"/>
    </row>
    <row r="915" spans="15:15" x14ac:dyDescent="0.2">
      <c r="O915" s="8"/>
    </row>
    <row r="916" spans="15:15" x14ac:dyDescent="0.2">
      <c r="O916" s="8"/>
    </row>
    <row r="917" spans="15:15" x14ac:dyDescent="0.2">
      <c r="O917" s="8"/>
    </row>
    <row r="918" spans="15:15" x14ac:dyDescent="0.2">
      <c r="O918" s="8"/>
    </row>
    <row r="919" spans="15:15" x14ac:dyDescent="0.2">
      <c r="O919" s="8"/>
    </row>
    <row r="920" spans="15:15" x14ac:dyDescent="0.2">
      <c r="O920" s="8"/>
    </row>
    <row r="921" spans="15:15" x14ac:dyDescent="0.2">
      <c r="O921" s="8"/>
    </row>
    <row r="922" spans="15:15" x14ac:dyDescent="0.2">
      <c r="O922" s="8"/>
    </row>
    <row r="923" spans="15:15" x14ac:dyDescent="0.2">
      <c r="O923" s="8"/>
    </row>
    <row r="924" spans="15:15" x14ac:dyDescent="0.2">
      <c r="O924" s="8"/>
    </row>
    <row r="925" spans="15:15" x14ac:dyDescent="0.2">
      <c r="O925" s="8"/>
    </row>
    <row r="926" spans="15:15" x14ac:dyDescent="0.2">
      <c r="O926" s="8"/>
    </row>
    <row r="927" spans="15:15" x14ac:dyDescent="0.2">
      <c r="O927" s="8"/>
    </row>
    <row r="928" spans="15:15" x14ac:dyDescent="0.2">
      <c r="O928" s="8"/>
    </row>
    <row r="929" spans="15:15" x14ac:dyDescent="0.2">
      <c r="O929" s="8"/>
    </row>
    <row r="930" spans="15:15" x14ac:dyDescent="0.2">
      <c r="O930" s="8"/>
    </row>
    <row r="931" spans="15:15" x14ac:dyDescent="0.2">
      <c r="O931" s="8"/>
    </row>
    <row r="932" spans="15:15" x14ac:dyDescent="0.2">
      <c r="O932" s="8"/>
    </row>
    <row r="933" spans="15:15" x14ac:dyDescent="0.2">
      <c r="O933" s="8"/>
    </row>
    <row r="934" spans="15:15" x14ac:dyDescent="0.2">
      <c r="O934" s="8"/>
    </row>
    <row r="935" spans="15:15" x14ac:dyDescent="0.2">
      <c r="O935" s="8"/>
    </row>
    <row r="936" spans="15:15" x14ac:dyDescent="0.2">
      <c r="O936" s="8"/>
    </row>
    <row r="937" spans="15:15" x14ac:dyDescent="0.2">
      <c r="O937" s="8"/>
    </row>
    <row r="938" spans="15:15" x14ac:dyDescent="0.2">
      <c r="O938" s="8"/>
    </row>
    <row r="939" spans="15:15" x14ac:dyDescent="0.2">
      <c r="O939" s="8"/>
    </row>
    <row r="940" spans="15:15" x14ac:dyDescent="0.2">
      <c r="O940" s="8"/>
    </row>
    <row r="941" spans="15:15" x14ac:dyDescent="0.2">
      <c r="O941" s="8"/>
    </row>
    <row r="942" spans="15:15" x14ac:dyDescent="0.2">
      <c r="O942" s="8"/>
    </row>
    <row r="943" spans="15:15" x14ac:dyDescent="0.2">
      <c r="O943" s="8"/>
    </row>
    <row r="944" spans="15:15" x14ac:dyDescent="0.2">
      <c r="O944" s="8"/>
    </row>
    <row r="945" spans="15:15" x14ac:dyDescent="0.2">
      <c r="O945" s="8"/>
    </row>
    <row r="946" spans="15:15" x14ac:dyDescent="0.2">
      <c r="O946" s="8"/>
    </row>
    <row r="947" spans="15:15" x14ac:dyDescent="0.2">
      <c r="O947" s="8"/>
    </row>
    <row r="948" spans="15:15" x14ac:dyDescent="0.2">
      <c r="O948" s="8"/>
    </row>
    <row r="949" spans="15:15" x14ac:dyDescent="0.2">
      <c r="O949" s="8"/>
    </row>
    <row r="950" spans="15:15" x14ac:dyDescent="0.2">
      <c r="O950" s="8"/>
    </row>
    <row r="951" spans="15:15" x14ac:dyDescent="0.2">
      <c r="O951" s="8"/>
    </row>
    <row r="952" spans="15:15" x14ac:dyDescent="0.2">
      <c r="O952" s="8"/>
    </row>
    <row r="953" spans="15:15" x14ac:dyDescent="0.2">
      <c r="O953" s="8"/>
    </row>
    <row r="954" spans="15:15" x14ac:dyDescent="0.2">
      <c r="O954" s="8"/>
    </row>
    <row r="955" spans="15:15" x14ac:dyDescent="0.2">
      <c r="O955" s="8"/>
    </row>
    <row r="956" spans="15:15" x14ac:dyDescent="0.2">
      <c r="O956" s="8"/>
    </row>
    <row r="957" spans="15:15" x14ac:dyDescent="0.2">
      <c r="O957" s="8"/>
    </row>
    <row r="958" spans="15:15" x14ac:dyDescent="0.2">
      <c r="O958" s="8"/>
    </row>
    <row r="959" spans="15:15" x14ac:dyDescent="0.2">
      <c r="O959" s="8"/>
    </row>
    <row r="960" spans="15:15" x14ac:dyDescent="0.2">
      <c r="O960" s="8"/>
    </row>
    <row r="961" spans="15:15" x14ac:dyDescent="0.2">
      <c r="O961" s="8"/>
    </row>
    <row r="962" spans="15:15" x14ac:dyDescent="0.2">
      <c r="O962" s="8"/>
    </row>
    <row r="963" spans="15:15" x14ac:dyDescent="0.2">
      <c r="O963" s="8"/>
    </row>
    <row r="964" spans="15:15" x14ac:dyDescent="0.2">
      <c r="O964" s="8"/>
    </row>
    <row r="965" spans="15:15" x14ac:dyDescent="0.2">
      <c r="O965" s="8"/>
    </row>
    <row r="966" spans="15:15" x14ac:dyDescent="0.2">
      <c r="O966" s="8"/>
    </row>
    <row r="967" spans="15:15" x14ac:dyDescent="0.2">
      <c r="O967" s="8"/>
    </row>
    <row r="968" spans="15:15" x14ac:dyDescent="0.2">
      <c r="O968" s="8"/>
    </row>
    <row r="969" spans="15:15" x14ac:dyDescent="0.2">
      <c r="O969" s="8"/>
    </row>
    <row r="970" spans="15:15" x14ac:dyDescent="0.2">
      <c r="O970" s="8"/>
    </row>
    <row r="971" spans="15:15" x14ac:dyDescent="0.2">
      <c r="O971" s="8"/>
    </row>
    <row r="972" spans="15:15" x14ac:dyDescent="0.2">
      <c r="O972" s="8"/>
    </row>
    <row r="973" spans="15:15" x14ac:dyDescent="0.2">
      <c r="O973" s="8"/>
    </row>
    <row r="974" spans="15:15" x14ac:dyDescent="0.2">
      <c r="O974" s="8"/>
    </row>
    <row r="975" spans="15:15" x14ac:dyDescent="0.2">
      <c r="O975" s="8"/>
    </row>
    <row r="976" spans="15:15" x14ac:dyDescent="0.2">
      <c r="O976" s="8"/>
    </row>
    <row r="977" spans="15:15" x14ac:dyDescent="0.2">
      <c r="O977" s="8"/>
    </row>
    <row r="978" spans="15:15" x14ac:dyDescent="0.2">
      <c r="O978" s="8"/>
    </row>
    <row r="979" spans="15:15" x14ac:dyDescent="0.2">
      <c r="O979" s="8"/>
    </row>
    <row r="980" spans="15:15" x14ac:dyDescent="0.2">
      <c r="O980" s="8"/>
    </row>
    <row r="981" spans="15:15" x14ac:dyDescent="0.2">
      <c r="O981" s="8"/>
    </row>
    <row r="982" spans="15:15" x14ac:dyDescent="0.2">
      <c r="O982" s="8"/>
    </row>
    <row r="983" spans="15:15" x14ac:dyDescent="0.2">
      <c r="O983" s="8"/>
    </row>
    <row r="984" spans="15:15" x14ac:dyDescent="0.2">
      <c r="O984" s="8"/>
    </row>
    <row r="985" spans="15:15" x14ac:dyDescent="0.2">
      <c r="O985" s="8"/>
    </row>
    <row r="986" spans="15:15" x14ac:dyDescent="0.2">
      <c r="O986" s="8"/>
    </row>
    <row r="987" spans="15:15" x14ac:dyDescent="0.2">
      <c r="O987" s="8"/>
    </row>
    <row r="988" spans="15:15" x14ac:dyDescent="0.2">
      <c r="O988" s="8"/>
    </row>
    <row r="989" spans="15:15" x14ac:dyDescent="0.2">
      <c r="O989" s="8"/>
    </row>
    <row r="990" spans="15:15" x14ac:dyDescent="0.2">
      <c r="O990" s="8"/>
    </row>
    <row r="991" spans="15:15" x14ac:dyDescent="0.2">
      <c r="O991" s="8"/>
    </row>
    <row r="992" spans="15:15" x14ac:dyDescent="0.2">
      <c r="O992" s="8"/>
    </row>
    <row r="993" spans="15:15" x14ac:dyDescent="0.2">
      <c r="O993" s="8"/>
    </row>
    <row r="994" spans="15:15" x14ac:dyDescent="0.2">
      <c r="O994" s="8"/>
    </row>
    <row r="995" spans="15:15" x14ac:dyDescent="0.2">
      <c r="O995" s="8"/>
    </row>
    <row r="996" spans="15:15" x14ac:dyDescent="0.2">
      <c r="O996" s="8"/>
    </row>
    <row r="997" spans="15:15" x14ac:dyDescent="0.2">
      <c r="O997" s="8"/>
    </row>
    <row r="998" spans="15:15" x14ac:dyDescent="0.2">
      <c r="O998" s="8"/>
    </row>
    <row r="999" spans="15:15" x14ac:dyDescent="0.2">
      <c r="O999" s="8"/>
    </row>
    <row r="1000" spans="15:15" x14ac:dyDescent="0.2">
      <c r="O1000" s="8"/>
    </row>
    <row r="1001" spans="15:15" x14ac:dyDescent="0.2">
      <c r="O1001" s="8"/>
    </row>
    <row r="1002" spans="15:15" x14ac:dyDescent="0.2">
      <c r="O1002" s="8"/>
    </row>
    <row r="1003" spans="15:15" x14ac:dyDescent="0.2">
      <c r="O1003" s="8"/>
    </row>
    <row r="1004" spans="15:15" x14ac:dyDescent="0.2">
      <c r="O1004" s="8"/>
    </row>
    <row r="1005" spans="15:15" x14ac:dyDescent="0.2">
      <c r="O1005" s="8"/>
    </row>
    <row r="1006" spans="15:15" x14ac:dyDescent="0.2">
      <c r="O1006" s="8"/>
    </row>
    <row r="1007" spans="15:15" x14ac:dyDescent="0.2">
      <c r="O1007" s="8"/>
    </row>
    <row r="1008" spans="15:15" x14ac:dyDescent="0.2">
      <c r="O1008" s="8"/>
    </row>
    <row r="1009" spans="15:15" x14ac:dyDescent="0.2">
      <c r="O1009" s="8"/>
    </row>
    <row r="1010" spans="15:15" x14ac:dyDescent="0.2">
      <c r="O1010" s="8"/>
    </row>
    <row r="1011" spans="15:15" x14ac:dyDescent="0.2">
      <c r="O1011" s="8"/>
    </row>
    <row r="1012" spans="15:15" x14ac:dyDescent="0.2">
      <c r="O1012" s="8"/>
    </row>
    <row r="1013" spans="15:15" x14ac:dyDescent="0.2">
      <c r="O1013" s="8"/>
    </row>
    <row r="1014" spans="15:15" x14ac:dyDescent="0.2">
      <c r="O1014" s="8"/>
    </row>
    <row r="1015" spans="15:15" x14ac:dyDescent="0.2">
      <c r="O1015" s="8"/>
    </row>
    <row r="1016" spans="15:15" x14ac:dyDescent="0.2">
      <c r="O1016" s="8"/>
    </row>
    <row r="1017" spans="15:15" x14ac:dyDescent="0.2">
      <c r="O1017" s="8"/>
    </row>
    <row r="1018" spans="15:15" x14ac:dyDescent="0.2">
      <c r="O1018" s="8"/>
    </row>
    <row r="1019" spans="15:15" x14ac:dyDescent="0.2">
      <c r="O1019" s="8"/>
    </row>
    <row r="1020" spans="15:15" x14ac:dyDescent="0.2">
      <c r="O1020" s="8"/>
    </row>
    <row r="1021" spans="15:15" x14ac:dyDescent="0.2">
      <c r="O1021" s="8"/>
    </row>
    <row r="1022" spans="15:15" x14ac:dyDescent="0.2">
      <c r="O1022" s="8"/>
    </row>
    <row r="1023" spans="15:15" x14ac:dyDescent="0.2">
      <c r="O1023" s="8"/>
    </row>
    <row r="1024" spans="15:15" x14ac:dyDescent="0.2">
      <c r="O1024" s="8"/>
    </row>
    <row r="1025" spans="15:15" x14ac:dyDescent="0.2">
      <c r="O1025" s="8"/>
    </row>
    <row r="1026" spans="15:15" x14ac:dyDescent="0.2">
      <c r="O1026" s="8"/>
    </row>
    <row r="1027" spans="15:15" x14ac:dyDescent="0.2">
      <c r="O1027" s="8"/>
    </row>
    <row r="1028" spans="15:15" x14ac:dyDescent="0.2">
      <c r="O1028" s="8"/>
    </row>
    <row r="1029" spans="15:15" x14ac:dyDescent="0.2">
      <c r="O1029" s="8"/>
    </row>
    <row r="1030" spans="15:15" x14ac:dyDescent="0.2">
      <c r="O1030" s="8"/>
    </row>
    <row r="1031" spans="15:15" x14ac:dyDescent="0.2">
      <c r="O1031" s="8"/>
    </row>
    <row r="1032" spans="15:15" x14ac:dyDescent="0.2">
      <c r="O1032" s="8"/>
    </row>
    <row r="1033" spans="15:15" x14ac:dyDescent="0.2">
      <c r="O1033" s="8"/>
    </row>
    <row r="1034" spans="15:15" x14ac:dyDescent="0.2">
      <c r="O1034" s="8"/>
    </row>
    <row r="1035" spans="15:15" x14ac:dyDescent="0.2">
      <c r="O1035" s="8"/>
    </row>
    <row r="1036" spans="15:15" x14ac:dyDescent="0.2">
      <c r="O1036" s="8"/>
    </row>
    <row r="1037" spans="15:15" x14ac:dyDescent="0.2">
      <c r="O1037" s="8"/>
    </row>
    <row r="1038" spans="15:15" x14ac:dyDescent="0.2">
      <c r="O1038" s="8"/>
    </row>
    <row r="1039" spans="15:15" x14ac:dyDescent="0.2">
      <c r="O1039" s="8"/>
    </row>
    <row r="1040" spans="15:15" x14ac:dyDescent="0.2">
      <c r="O1040" s="8"/>
    </row>
    <row r="1041" spans="15:15" x14ac:dyDescent="0.2">
      <c r="O1041" s="8"/>
    </row>
    <row r="1042" spans="15:15" x14ac:dyDescent="0.2">
      <c r="O1042" s="8"/>
    </row>
    <row r="1043" spans="15:15" x14ac:dyDescent="0.2">
      <c r="O1043" s="8"/>
    </row>
    <row r="1044" spans="15:15" x14ac:dyDescent="0.2">
      <c r="O1044" s="8"/>
    </row>
    <row r="1045" spans="15:15" x14ac:dyDescent="0.2">
      <c r="O1045" s="8"/>
    </row>
    <row r="1046" spans="15:15" x14ac:dyDescent="0.2">
      <c r="O1046" s="8"/>
    </row>
    <row r="1047" spans="15:15" x14ac:dyDescent="0.2">
      <c r="O1047" s="8"/>
    </row>
    <row r="1048" spans="15:15" x14ac:dyDescent="0.2">
      <c r="O1048" s="8"/>
    </row>
    <row r="1049" spans="15:15" x14ac:dyDescent="0.2">
      <c r="O1049" s="8"/>
    </row>
    <row r="1050" spans="15:15" x14ac:dyDescent="0.2">
      <c r="O1050" s="8"/>
    </row>
    <row r="1051" spans="15:15" x14ac:dyDescent="0.2">
      <c r="O1051" s="8"/>
    </row>
    <row r="1052" spans="15:15" x14ac:dyDescent="0.2">
      <c r="O1052" s="8"/>
    </row>
    <row r="1053" spans="15:15" x14ac:dyDescent="0.2">
      <c r="O1053" s="8"/>
    </row>
    <row r="1054" spans="15:15" x14ac:dyDescent="0.2">
      <c r="O1054" s="8"/>
    </row>
    <row r="1055" spans="15:15" x14ac:dyDescent="0.2">
      <c r="O1055" s="8"/>
    </row>
    <row r="1056" spans="15:15" x14ac:dyDescent="0.2">
      <c r="O1056" s="8"/>
    </row>
    <row r="1057" spans="15:15" x14ac:dyDescent="0.2">
      <c r="O1057" s="8"/>
    </row>
    <row r="1058" spans="15:15" x14ac:dyDescent="0.2">
      <c r="O1058" s="8"/>
    </row>
    <row r="1059" spans="15:15" x14ac:dyDescent="0.2">
      <c r="O1059" s="8"/>
    </row>
    <row r="1060" spans="15:15" x14ac:dyDescent="0.2">
      <c r="O1060" s="8"/>
    </row>
    <row r="1061" spans="15:15" x14ac:dyDescent="0.2">
      <c r="O1061" s="8"/>
    </row>
    <row r="1062" spans="15:15" x14ac:dyDescent="0.2">
      <c r="O1062" s="8"/>
    </row>
    <row r="1063" spans="15:15" x14ac:dyDescent="0.2">
      <c r="O1063" s="8"/>
    </row>
    <row r="1064" spans="15:15" x14ac:dyDescent="0.2">
      <c r="O1064" s="8"/>
    </row>
    <row r="1065" spans="15:15" x14ac:dyDescent="0.2">
      <c r="O1065" s="8"/>
    </row>
    <row r="1066" spans="15:15" x14ac:dyDescent="0.2">
      <c r="O1066" s="8"/>
    </row>
    <row r="1067" spans="15:15" x14ac:dyDescent="0.2">
      <c r="O1067" s="8"/>
    </row>
    <row r="1068" spans="15:15" x14ac:dyDescent="0.2">
      <c r="O1068" s="8"/>
    </row>
    <row r="1069" spans="15:15" x14ac:dyDescent="0.2">
      <c r="O1069" s="8"/>
    </row>
    <row r="1070" spans="15:15" x14ac:dyDescent="0.2">
      <c r="O1070" s="8"/>
    </row>
    <row r="1071" spans="15:15" x14ac:dyDescent="0.2">
      <c r="O1071" s="8"/>
    </row>
    <row r="1072" spans="15:15" x14ac:dyDescent="0.2">
      <c r="O1072" s="8"/>
    </row>
    <row r="1073" spans="15:15" x14ac:dyDescent="0.2">
      <c r="O1073" s="8"/>
    </row>
    <row r="1074" spans="15:15" x14ac:dyDescent="0.2">
      <c r="O1074" s="8"/>
    </row>
    <row r="1075" spans="15:15" x14ac:dyDescent="0.2">
      <c r="O1075" s="8"/>
    </row>
    <row r="1076" spans="15:15" x14ac:dyDescent="0.2">
      <c r="O1076" s="8"/>
    </row>
    <row r="1077" spans="15:15" x14ac:dyDescent="0.2">
      <c r="O1077" s="8"/>
    </row>
    <row r="1078" spans="15:15" x14ac:dyDescent="0.2">
      <c r="O1078" s="8"/>
    </row>
    <row r="1079" spans="15:15" x14ac:dyDescent="0.2">
      <c r="O1079" s="8"/>
    </row>
    <row r="1080" spans="15:15" x14ac:dyDescent="0.2">
      <c r="O1080" s="8"/>
    </row>
    <row r="1081" spans="15:15" x14ac:dyDescent="0.2">
      <c r="O1081" s="8"/>
    </row>
    <row r="1082" spans="15:15" x14ac:dyDescent="0.2">
      <c r="O1082" s="8"/>
    </row>
    <row r="1083" spans="15:15" x14ac:dyDescent="0.2">
      <c r="O1083" s="8"/>
    </row>
    <row r="1084" spans="15:15" x14ac:dyDescent="0.2">
      <c r="O1084" s="8"/>
    </row>
    <row r="1085" spans="15:15" x14ac:dyDescent="0.2">
      <c r="O1085" s="8"/>
    </row>
    <row r="1086" spans="15:15" x14ac:dyDescent="0.2">
      <c r="O1086" s="8"/>
    </row>
    <row r="1087" spans="15:15" x14ac:dyDescent="0.2">
      <c r="O1087" s="8"/>
    </row>
    <row r="1088" spans="15:15" x14ac:dyDescent="0.2">
      <c r="O1088" s="8"/>
    </row>
    <row r="1089" spans="15:15" x14ac:dyDescent="0.2">
      <c r="O1089" s="8"/>
    </row>
    <row r="1090" spans="15:15" x14ac:dyDescent="0.2">
      <c r="O1090" s="8"/>
    </row>
    <row r="1091" spans="15:15" x14ac:dyDescent="0.2">
      <c r="O1091" s="8"/>
    </row>
    <row r="1092" spans="15:15" x14ac:dyDescent="0.2">
      <c r="O1092" s="8"/>
    </row>
    <row r="1093" spans="15:15" x14ac:dyDescent="0.2">
      <c r="O1093" s="8"/>
    </row>
    <row r="1094" spans="15:15" x14ac:dyDescent="0.2">
      <c r="O1094" s="8"/>
    </row>
    <row r="1095" spans="15:15" x14ac:dyDescent="0.2">
      <c r="O1095" s="8"/>
    </row>
    <row r="1096" spans="15:15" x14ac:dyDescent="0.2">
      <c r="O1096" s="8"/>
    </row>
    <row r="1097" spans="15:15" x14ac:dyDescent="0.2">
      <c r="O1097" s="8"/>
    </row>
    <row r="1098" spans="15:15" x14ac:dyDescent="0.2">
      <c r="O1098" s="8"/>
    </row>
    <row r="1099" spans="15:15" x14ac:dyDescent="0.2">
      <c r="O1099" s="8"/>
    </row>
    <row r="1100" spans="15:15" x14ac:dyDescent="0.2">
      <c r="O1100" s="8"/>
    </row>
    <row r="1101" spans="15:15" x14ac:dyDescent="0.2">
      <c r="O1101" s="8"/>
    </row>
    <row r="1102" spans="15:15" x14ac:dyDescent="0.2">
      <c r="O1102" s="8"/>
    </row>
    <row r="1103" spans="15:15" x14ac:dyDescent="0.2">
      <c r="O1103" s="8"/>
    </row>
    <row r="1104" spans="15:15" x14ac:dyDescent="0.2">
      <c r="O1104" s="8"/>
    </row>
    <row r="1105" spans="15:15" x14ac:dyDescent="0.2">
      <c r="O1105" s="8"/>
    </row>
    <row r="1106" spans="15:15" x14ac:dyDescent="0.2">
      <c r="O1106" s="8"/>
    </row>
    <row r="1107" spans="15:15" x14ac:dyDescent="0.2">
      <c r="O1107" s="8"/>
    </row>
    <row r="1108" spans="15:15" x14ac:dyDescent="0.2">
      <c r="O1108" s="8"/>
    </row>
    <row r="1109" spans="15:15" x14ac:dyDescent="0.2">
      <c r="O1109" s="8"/>
    </row>
    <row r="1110" spans="15:15" x14ac:dyDescent="0.2">
      <c r="O1110" s="8"/>
    </row>
    <row r="1111" spans="15:15" x14ac:dyDescent="0.2">
      <c r="O1111" s="8"/>
    </row>
    <row r="1112" spans="15:15" x14ac:dyDescent="0.2">
      <c r="O1112" s="8"/>
    </row>
    <row r="1113" spans="15:15" x14ac:dyDescent="0.2">
      <c r="O1113" s="8"/>
    </row>
    <row r="1114" spans="15:15" x14ac:dyDescent="0.2">
      <c r="O1114" s="8"/>
    </row>
    <row r="1115" spans="15:15" x14ac:dyDescent="0.2">
      <c r="O1115" s="8"/>
    </row>
    <row r="1116" spans="15:15" x14ac:dyDescent="0.2">
      <c r="O1116" s="8"/>
    </row>
    <row r="1117" spans="15:15" x14ac:dyDescent="0.2">
      <c r="O1117" s="8"/>
    </row>
    <row r="1118" spans="15:15" x14ac:dyDescent="0.2">
      <c r="O1118" s="8"/>
    </row>
    <row r="1119" spans="15:15" x14ac:dyDescent="0.2">
      <c r="O1119" s="8"/>
    </row>
    <row r="1120" spans="15:15" x14ac:dyDescent="0.2">
      <c r="O1120" s="8"/>
    </row>
    <row r="1121" spans="15:15" x14ac:dyDescent="0.2">
      <c r="O1121" s="8"/>
    </row>
    <row r="1122" spans="15:15" x14ac:dyDescent="0.2">
      <c r="O1122" s="8"/>
    </row>
    <row r="1123" spans="15:15" x14ac:dyDescent="0.2">
      <c r="O1123" s="8"/>
    </row>
    <row r="1124" spans="15:15" x14ac:dyDescent="0.2">
      <c r="O1124" s="8"/>
    </row>
    <row r="1125" spans="15:15" x14ac:dyDescent="0.2">
      <c r="O1125" s="8"/>
    </row>
    <row r="1126" spans="15:15" x14ac:dyDescent="0.2">
      <c r="O1126" s="8"/>
    </row>
    <row r="1127" spans="15:15" x14ac:dyDescent="0.2">
      <c r="O1127" s="8"/>
    </row>
    <row r="1128" spans="15:15" x14ac:dyDescent="0.2">
      <c r="O1128" s="8"/>
    </row>
    <row r="1129" spans="15:15" x14ac:dyDescent="0.2">
      <c r="O1129" s="8"/>
    </row>
    <row r="1130" spans="15:15" x14ac:dyDescent="0.2">
      <c r="O1130" s="8"/>
    </row>
    <row r="1131" spans="15:15" x14ac:dyDescent="0.2">
      <c r="O1131" s="8"/>
    </row>
    <row r="1132" spans="15:15" x14ac:dyDescent="0.2">
      <c r="O1132" s="8"/>
    </row>
    <row r="1133" spans="15:15" x14ac:dyDescent="0.2">
      <c r="O1133" s="8"/>
    </row>
    <row r="1134" spans="15:15" x14ac:dyDescent="0.2">
      <c r="O1134" s="8"/>
    </row>
    <row r="1135" spans="15:15" x14ac:dyDescent="0.2">
      <c r="O1135" s="8"/>
    </row>
    <row r="1136" spans="15:15" x14ac:dyDescent="0.2">
      <c r="O1136" s="8"/>
    </row>
    <row r="1137" spans="15:15" x14ac:dyDescent="0.2">
      <c r="O1137" s="8"/>
    </row>
    <row r="1138" spans="15:15" x14ac:dyDescent="0.2">
      <c r="O1138" s="8"/>
    </row>
    <row r="1139" spans="15:15" x14ac:dyDescent="0.2">
      <c r="O1139" s="8"/>
    </row>
    <row r="1140" spans="15:15" x14ac:dyDescent="0.2">
      <c r="O1140" s="8"/>
    </row>
    <row r="1141" spans="15:15" x14ac:dyDescent="0.2">
      <c r="O1141" s="8"/>
    </row>
    <row r="1142" spans="15:15" x14ac:dyDescent="0.2">
      <c r="O1142" s="8"/>
    </row>
    <row r="1143" spans="15:15" x14ac:dyDescent="0.2">
      <c r="O1143" s="8"/>
    </row>
    <row r="1144" spans="15:15" x14ac:dyDescent="0.2">
      <c r="O1144" s="8"/>
    </row>
    <row r="1145" spans="15:15" x14ac:dyDescent="0.2">
      <c r="O1145" s="8"/>
    </row>
    <row r="1146" spans="15:15" x14ac:dyDescent="0.2">
      <c r="O1146" s="8"/>
    </row>
    <row r="1147" spans="15:15" x14ac:dyDescent="0.2">
      <c r="O1147" s="8"/>
    </row>
    <row r="1148" spans="15:15" x14ac:dyDescent="0.2">
      <c r="O1148" s="8"/>
    </row>
    <row r="1149" spans="15:15" x14ac:dyDescent="0.2">
      <c r="O1149" s="8"/>
    </row>
    <row r="1150" spans="15:15" x14ac:dyDescent="0.2">
      <c r="O1150" s="8"/>
    </row>
    <row r="1151" spans="15:15" x14ac:dyDescent="0.2">
      <c r="O1151" s="8"/>
    </row>
    <row r="1152" spans="15:15" x14ac:dyDescent="0.2">
      <c r="O1152" s="8"/>
    </row>
    <row r="1153" spans="15:15" x14ac:dyDescent="0.2">
      <c r="O1153" s="8"/>
    </row>
    <row r="1154" spans="15:15" x14ac:dyDescent="0.2">
      <c r="O1154" s="8"/>
    </row>
    <row r="1155" spans="15:15" x14ac:dyDescent="0.2">
      <c r="O1155" s="8"/>
    </row>
    <row r="1156" spans="15:15" x14ac:dyDescent="0.2">
      <c r="O1156" s="8"/>
    </row>
    <row r="1157" spans="15:15" x14ac:dyDescent="0.2">
      <c r="O1157" s="8"/>
    </row>
    <row r="1158" spans="15:15" x14ac:dyDescent="0.2">
      <c r="O1158" s="8"/>
    </row>
    <row r="1159" spans="15:15" x14ac:dyDescent="0.2">
      <c r="O1159" s="8"/>
    </row>
    <row r="1160" spans="15:15" x14ac:dyDescent="0.2">
      <c r="O1160" s="8"/>
    </row>
    <row r="1161" spans="15:15" x14ac:dyDescent="0.2">
      <c r="O1161" s="8"/>
    </row>
    <row r="1162" spans="15:15" x14ac:dyDescent="0.2">
      <c r="O1162" s="8"/>
    </row>
    <row r="1163" spans="15:15" x14ac:dyDescent="0.2">
      <c r="O1163" s="8"/>
    </row>
    <row r="1164" spans="15:15" x14ac:dyDescent="0.2">
      <c r="O1164" s="8"/>
    </row>
    <row r="1165" spans="15:15" x14ac:dyDescent="0.2">
      <c r="O1165" s="8"/>
    </row>
    <row r="1166" spans="15:15" x14ac:dyDescent="0.2">
      <c r="O1166" s="8"/>
    </row>
    <row r="1167" spans="15:15" x14ac:dyDescent="0.2">
      <c r="O1167" s="8"/>
    </row>
    <row r="1168" spans="15:15" x14ac:dyDescent="0.2">
      <c r="O1168" s="8"/>
    </row>
    <row r="1169" spans="15:15" x14ac:dyDescent="0.2">
      <c r="O1169" s="8"/>
    </row>
    <row r="1170" spans="15:15" x14ac:dyDescent="0.2">
      <c r="O1170" s="8"/>
    </row>
    <row r="1171" spans="15:15" x14ac:dyDescent="0.2">
      <c r="O1171" s="8"/>
    </row>
    <row r="1172" spans="15:15" x14ac:dyDescent="0.2">
      <c r="O1172" s="8"/>
    </row>
    <row r="1173" spans="15:15" x14ac:dyDescent="0.2">
      <c r="O1173" s="8"/>
    </row>
    <row r="1174" spans="15:15" x14ac:dyDescent="0.2">
      <c r="O1174" s="8"/>
    </row>
    <row r="1175" spans="15:15" x14ac:dyDescent="0.2">
      <c r="O1175" s="8"/>
    </row>
    <row r="1176" spans="15:15" x14ac:dyDescent="0.2">
      <c r="O1176" s="8"/>
    </row>
    <row r="1177" spans="15:15" x14ac:dyDescent="0.2">
      <c r="O1177" s="8"/>
    </row>
    <row r="1178" spans="15:15" x14ac:dyDescent="0.2">
      <c r="O1178" s="8"/>
    </row>
    <row r="1179" spans="15:15" x14ac:dyDescent="0.2">
      <c r="O1179" s="8"/>
    </row>
    <row r="1180" spans="15:15" x14ac:dyDescent="0.2">
      <c r="O1180" s="8"/>
    </row>
    <row r="1181" spans="15:15" x14ac:dyDescent="0.2">
      <c r="O1181" s="8"/>
    </row>
    <row r="1182" spans="15:15" x14ac:dyDescent="0.2">
      <c r="O1182" s="8"/>
    </row>
    <row r="1183" spans="15:15" x14ac:dyDescent="0.2">
      <c r="O1183" s="8"/>
    </row>
    <row r="1184" spans="15:15" x14ac:dyDescent="0.2">
      <c r="O1184" s="8"/>
    </row>
    <row r="1185" spans="15:15" x14ac:dyDescent="0.2">
      <c r="O1185" s="8"/>
    </row>
    <row r="1186" spans="15:15" x14ac:dyDescent="0.2">
      <c r="O1186" s="8"/>
    </row>
    <row r="1187" spans="15:15" x14ac:dyDescent="0.2">
      <c r="O1187" s="8"/>
    </row>
    <row r="1188" spans="15:15" x14ac:dyDescent="0.2">
      <c r="O1188" s="8"/>
    </row>
    <row r="1189" spans="15:15" x14ac:dyDescent="0.2">
      <c r="O1189" s="8"/>
    </row>
    <row r="1190" spans="15:15" x14ac:dyDescent="0.2">
      <c r="O1190" s="8"/>
    </row>
    <row r="1191" spans="15:15" x14ac:dyDescent="0.2">
      <c r="O1191" s="8"/>
    </row>
    <row r="1192" spans="15:15" x14ac:dyDescent="0.2">
      <c r="O1192" s="8"/>
    </row>
    <row r="1193" spans="15:15" x14ac:dyDescent="0.2">
      <c r="O1193" s="8"/>
    </row>
    <row r="1194" spans="15:15" x14ac:dyDescent="0.2">
      <c r="O1194" s="8"/>
    </row>
    <row r="1195" spans="15:15" x14ac:dyDescent="0.2">
      <c r="O1195" s="8"/>
    </row>
    <row r="1196" spans="15:15" x14ac:dyDescent="0.2">
      <c r="O1196" s="8"/>
    </row>
    <row r="1197" spans="15:15" x14ac:dyDescent="0.2">
      <c r="O1197" s="8"/>
    </row>
    <row r="1198" spans="15:15" x14ac:dyDescent="0.2">
      <c r="O1198" s="8"/>
    </row>
    <row r="1199" spans="15:15" x14ac:dyDescent="0.2">
      <c r="O1199" s="8"/>
    </row>
    <row r="1200" spans="15:15" x14ac:dyDescent="0.2">
      <c r="O1200" s="8"/>
    </row>
    <row r="1201" spans="15:15" x14ac:dyDescent="0.2">
      <c r="O1201" s="8"/>
    </row>
    <row r="1202" spans="15:15" x14ac:dyDescent="0.2">
      <c r="O1202" s="8"/>
    </row>
    <row r="1203" spans="15:15" x14ac:dyDescent="0.2">
      <c r="O1203" s="8"/>
    </row>
    <row r="1204" spans="15:15" x14ac:dyDescent="0.2">
      <c r="O1204" s="8"/>
    </row>
    <row r="1205" spans="15:15" x14ac:dyDescent="0.2">
      <c r="O1205" s="8"/>
    </row>
    <row r="1206" spans="15:15" x14ac:dyDescent="0.2">
      <c r="O1206" s="8"/>
    </row>
    <row r="1207" spans="15:15" x14ac:dyDescent="0.2">
      <c r="O1207" s="8"/>
    </row>
    <row r="1208" spans="15:15" x14ac:dyDescent="0.2">
      <c r="O1208" s="8"/>
    </row>
    <row r="1209" spans="15:15" x14ac:dyDescent="0.2">
      <c r="O1209" s="8"/>
    </row>
    <row r="1210" spans="15:15" x14ac:dyDescent="0.2">
      <c r="O1210" s="8"/>
    </row>
    <row r="1211" spans="15:15" x14ac:dyDescent="0.2">
      <c r="O1211" s="8"/>
    </row>
    <row r="1212" spans="15:15" x14ac:dyDescent="0.2">
      <c r="O1212" s="8"/>
    </row>
    <row r="1213" spans="15:15" x14ac:dyDescent="0.2">
      <c r="O1213" s="8"/>
    </row>
    <row r="1214" spans="15:15" x14ac:dyDescent="0.2">
      <c r="O1214" s="8"/>
    </row>
    <row r="1215" spans="15:15" x14ac:dyDescent="0.2">
      <c r="O1215" s="8"/>
    </row>
    <row r="1216" spans="15:15" x14ac:dyDescent="0.2">
      <c r="O1216" s="8"/>
    </row>
    <row r="1217" spans="15:15" x14ac:dyDescent="0.2">
      <c r="O1217" s="8"/>
    </row>
    <row r="1218" spans="15:15" x14ac:dyDescent="0.2">
      <c r="O1218" s="8"/>
    </row>
    <row r="1219" spans="15:15" x14ac:dyDescent="0.2">
      <c r="O1219" s="8"/>
    </row>
    <row r="1220" spans="15:15" x14ac:dyDescent="0.2">
      <c r="O1220" s="8"/>
    </row>
    <row r="1221" spans="15:15" x14ac:dyDescent="0.2">
      <c r="O1221" s="8"/>
    </row>
    <row r="1222" spans="15:15" x14ac:dyDescent="0.2">
      <c r="O1222" s="8"/>
    </row>
    <row r="1223" spans="15:15" x14ac:dyDescent="0.2">
      <c r="O1223" s="8"/>
    </row>
    <row r="1224" spans="15:15" x14ac:dyDescent="0.2">
      <c r="O1224" s="8"/>
    </row>
    <row r="1225" spans="15:15" x14ac:dyDescent="0.2">
      <c r="O1225" s="8"/>
    </row>
    <row r="1226" spans="15:15" x14ac:dyDescent="0.2">
      <c r="O1226" s="8"/>
    </row>
    <row r="1227" spans="15:15" x14ac:dyDescent="0.2">
      <c r="O1227" s="8"/>
    </row>
    <row r="1228" spans="15:15" x14ac:dyDescent="0.2">
      <c r="O1228" s="8"/>
    </row>
    <row r="1229" spans="15:15" x14ac:dyDescent="0.2">
      <c r="O1229" s="8"/>
    </row>
    <row r="1230" spans="15:15" x14ac:dyDescent="0.2">
      <c r="O1230" s="8"/>
    </row>
    <row r="1231" spans="15:15" x14ac:dyDescent="0.2">
      <c r="O1231" s="8"/>
    </row>
    <row r="1232" spans="15:15" x14ac:dyDescent="0.2">
      <c r="O1232" s="8"/>
    </row>
    <row r="1233" spans="15:15" x14ac:dyDescent="0.2">
      <c r="O1233" s="8"/>
    </row>
    <row r="1234" spans="15:15" x14ac:dyDescent="0.2">
      <c r="O1234" s="8"/>
    </row>
    <row r="1235" spans="15:15" x14ac:dyDescent="0.2">
      <c r="O1235" s="8"/>
    </row>
    <row r="1236" spans="15:15" x14ac:dyDescent="0.2">
      <c r="O1236" s="8"/>
    </row>
    <row r="1237" spans="15:15" x14ac:dyDescent="0.2">
      <c r="O1237" s="8"/>
    </row>
    <row r="1238" spans="15:15" x14ac:dyDescent="0.2">
      <c r="O1238" s="8"/>
    </row>
    <row r="1239" spans="15:15" x14ac:dyDescent="0.2">
      <c r="O1239" s="8"/>
    </row>
    <row r="1240" spans="15:15" x14ac:dyDescent="0.2">
      <c r="O1240" s="8"/>
    </row>
    <row r="1241" spans="15:15" x14ac:dyDescent="0.2">
      <c r="O1241" s="8"/>
    </row>
    <row r="1242" spans="15:15" x14ac:dyDescent="0.2">
      <c r="O1242" s="8"/>
    </row>
    <row r="1243" spans="15:15" x14ac:dyDescent="0.2">
      <c r="O1243" s="8"/>
    </row>
    <row r="1244" spans="15:15" x14ac:dyDescent="0.2">
      <c r="O1244" s="8"/>
    </row>
    <row r="1245" spans="15:15" x14ac:dyDescent="0.2">
      <c r="O1245" s="8"/>
    </row>
    <row r="1246" spans="15:15" x14ac:dyDescent="0.2">
      <c r="O1246" s="8"/>
    </row>
    <row r="1247" spans="15:15" x14ac:dyDescent="0.2">
      <c r="O1247" s="8"/>
    </row>
    <row r="1248" spans="15:15" x14ac:dyDescent="0.2">
      <c r="O1248" s="8"/>
    </row>
    <row r="1249" spans="15:15" x14ac:dyDescent="0.2">
      <c r="O1249" s="8"/>
    </row>
    <row r="1250" spans="15:15" x14ac:dyDescent="0.2">
      <c r="O1250" s="8"/>
    </row>
    <row r="1251" spans="15:15" x14ac:dyDescent="0.2">
      <c r="O1251" s="8"/>
    </row>
    <row r="1252" spans="15:15" x14ac:dyDescent="0.2">
      <c r="O1252" s="8"/>
    </row>
    <row r="1253" spans="15:15" x14ac:dyDescent="0.2">
      <c r="O1253" s="8"/>
    </row>
    <row r="1254" spans="15:15" x14ac:dyDescent="0.2">
      <c r="O1254" s="8"/>
    </row>
    <row r="1255" spans="15:15" x14ac:dyDescent="0.2">
      <c r="O1255" s="8"/>
    </row>
    <row r="1256" spans="15:15" x14ac:dyDescent="0.2">
      <c r="O1256" s="8"/>
    </row>
    <row r="1257" spans="15:15" x14ac:dyDescent="0.2">
      <c r="O1257" s="8"/>
    </row>
    <row r="1258" spans="15:15" x14ac:dyDescent="0.2">
      <c r="O1258" s="8"/>
    </row>
    <row r="1259" spans="15:15" x14ac:dyDescent="0.2">
      <c r="O1259" s="8"/>
    </row>
    <row r="1260" spans="15:15" x14ac:dyDescent="0.2">
      <c r="O1260" s="8"/>
    </row>
    <row r="1261" spans="15:15" x14ac:dyDescent="0.2">
      <c r="O1261" s="8"/>
    </row>
    <row r="1262" spans="15:15" x14ac:dyDescent="0.2">
      <c r="O1262" s="8"/>
    </row>
    <row r="1263" spans="15:15" x14ac:dyDescent="0.2">
      <c r="O1263" s="8"/>
    </row>
    <row r="1264" spans="15:15" x14ac:dyDescent="0.2">
      <c r="O1264" s="8"/>
    </row>
    <row r="1265" spans="15:15" x14ac:dyDescent="0.2">
      <c r="O1265" s="8"/>
    </row>
    <row r="1266" spans="15:15" x14ac:dyDescent="0.2">
      <c r="O1266" s="8"/>
    </row>
    <row r="1267" spans="15:15" x14ac:dyDescent="0.2">
      <c r="O1267" s="8"/>
    </row>
    <row r="1268" spans="15:15" x14ac:dyDescent="0.2">
      <c r="O1268" s="8"/>
    </row>
    <row r="1269" spans="15:15" x14ac:dyDescent="0.2">
      <c r="O1269" s="8"/>
    </row>
    <row r="1270" spans="15:15" x14ac:dyDescent="0.2">
      <c r="O1270" s="8"/>
    </row>
    <row r="1271" spans="15:15" x14ac:dyDescent="0.2">
      <c r="O1271" s="8"/>
    </row>
    <row r="1272" spans="15:15" x14ac:dyDescent="0.2">
      <c r="O1272" s="8"/>
    </row>
    <row r="1273" spans="15:15" x14ac:dyDescent="0.2">
      <c r="O1273" s="8"/>
    </row>
    <row r="1274" spans="15:15" x14ac:dyDescent="0.2">
      <c r="O1274" s="8"/>
    </row>
    <row r="1275" spans="15:15" x14ac:dyDescent="0.2">
      <c r="O1275" s="8"/>
    </row>
    <row r="1276" spans="15:15" x14ac:dyDescent="0.2">
      <c r="O1276" s="8"/>
    </row>
    <row r="1277" spans="15:15" x14ac:dyDescent="0.2">
      <c r="O1277" s="8"/>
    </row>
    <row r="1278" spans="15:15" x14ac:dyDescent="0.2">
      <c r="O1278" s="8"/>
    </row>
    <row r="1279" spans="15:15" x14ac:dyDescent="0.2">
      <c r="O1279" s="8"/>
    </row>
    <row r="1280" spans="15:15" x14ac:dyDescent="0.2">
      <c r="O1280" s="8"/>
    </row>
    <row r="1281" spans="15:15" x14ac:dyDescent="0.2">
      <c r="O1281" s="8"/>
    </row>
    <row r="1282" spans="15:15" x14ac:dyDescent="0.2">
      <c r="O1282" s="8"/>
    </row>
    <row r="1283" spans="15:15" x14ac:dyDescent="0.2">
      <c r="O1283" s="8"/>
    </row>
    <row r="1284" spans="15:15" x14ac:dyDescent="0.2">
      <c r="O1284" s="8"/>
    </row>
    <row r="1285" spans="15:15" x14ac:dyDescent="0.2">
      <c r="O1285" s="8"/>
    </row>
    <row r="1286" spans="15:15" x14ac:dyDescent="0.2">
      <c r="O1286" s="8"/>
    </row>
    <row r="1287" spans="15:15" x14ac:dyDescent="0.2">
      <c r="O1287" s="8"/>
    </row>
    <row r="1288" spans="15:15" x14ac:dyDescent="0.2">
      <c r="O1288" s="8"/>
    </row>
    <row r="1289" spans="15:15" x14ac:dyDescent="0.2">
      <c r="O1289" s="8"/>
    </row>
    <row r="1290" spans="15:15" x14ac:dyDescent="0.2">
      <c r="O1290" s="8"/>
    </row>
    <row r="1291" spans="15:15" x14ac:dyDescent="0.2">
      <c r="O1291" s="8"/>
    </row>
    <row r="1292" spans="15:15" x14ac:dyDescent="0.2">
      <c r="O1292" s="8"/>
    </row>
    <row r="1293" spans="15:15" x14ac:dyDescent="0.2">
      <c r="O1293" s="8"/>
    </row>
    <row r="1294" spans="15:15" x14ac:dyDescent="0.2">
      <c r="O1294" s="8"/>
    </row>
    <row r="1295" spans="15:15" x14ac:dyDescent="0.2">
      <c r="O1295" s="8"/>
    </row>
    <row r="1296" spans="15:15" x14ac:dyDescent="0.2">
      <c r="O1296" s="8"/>
    </row>
    <row r="1297" spans="15:15" x14ac:dyDescent="0.2">
      <c r="O1297" s="8"/>
    </row>
    <row r="1298" spans="15:15" x14ac:dyDescent="0.2">
      <c r="O1298" s="8"/>
    </row>
    <row r="1299" spans="15:15" x14ac:dyDescent="0.2">
      <c r="O1299" s="8"/>
    </row>
    <row r="1300" spans="15:15" x14ac:dyDescent="0.2">
      <c r="O1300" s="8"/>
    </row>
    <row r="1301" spans="15:15" x14ac:dyDescent="0.2">
      <c r="O1301" s="8"/>
    </row>
    <row r="1302" spans="15:15" x14ac:dyDescent="0.2">
      <c r="O1302" s="8"/>
    </row>
    <row r="1303" spans="15:15" x14ac:dyDescent="0.2">
      <c r="O1303" s="8"/>
    </row>
    <row r="1304" spans="15:15" x14ac:dyDescent="0.2">
      <c r="O1304" s="8"/>
    </row>
    <row r="1305" spans="15:15" x14ac:dyDescent="0.2">
      <c r="O1305" s="8"/>
    </row>
    <row r="1306" spans="15:15" x14ac:dyDescent="0.2">
      <c r="O1306" s="8"/>
    </row>
    <row r="1307" spans="15:15" x14ac:dyDescent="0.2">
      <c r="O1307" s="8"/>
    </row>
    <row r="1308" spans="15:15" x14ac:dyDescent="0.2">
      <c r="O1308" s="8"/>
    </row>
    <row r="1309" spans="15:15" x14ac:dyDescent="0.2">
      <c r="O1309" s="8"/>
    </row>
    <row r="1310" spans="15:15" x14ac:dyDescent="0.2">
      <c r="O1310" s="8"/>
    </row>
    <row r="1311" spans="15:15" x14ac:dyDescent="0.2">
      <c r="O1311" s="8"/>
    </row>
    <row r="1312" spans="15:15" x14ac:dyDescent="0.2">
      <c r="O1312" s="8"/>
    </row>
    <row r="1313" spans="15:15" x14ac:dyDescent="0.2">
      <c r="O1313" s="8"/>
    </row>
    <row r="1314" spans="15:15" x14ac:dyDescent="0.2">
      <c r="O1314" s="8"/>
    </row>
    <row r="1315" spans="15:15" x14ac:dyDescent="0.2">
      <c r="O1315" s="8"/>
    </row>
    <row r="1316" spans="15:15" x14ac:dyDescent="0.2">
      <c r="O1316" s="8"/>
    </row>
    <row r="1317" spans="15:15" x14ac:dyDescent="0.2">
      <c r="O1317" s="8"/>
    </row>
    <row r="1318" spans="15:15" x14ac:dyDescent="0.2">
      <c r="O1318" s="8"/>
    </row>
    <row r="1319" spans="15:15" x14ac:dyDescent="0.2">
      <c r="O1319" s="8"/>
    </row>
    <row r="1320" spans="15:15" x14ac:dyDescent="0.2">
      <c r="O1320" s="8"/>
    </row>
    <row r="1321" spans="15:15" x14ac:dyDescent="0.2">
      <c r="O1321" s="8"/>
    </row>
    <row r="1322" spans="15:15" x14ac:dyDescent="0.2">
      <c r="O1322" s="8"/>
    </row>
    <row r="1323" spans="15:15" x14ac:dyDescent="0.2">
      <c r="O1323" s="8"/>
    </row>
    <row r="1324" spans="15:15" x14ac:dyDescent="0.2">
      <c r="O1324" s="8"/>
    </row>
    <row r="1325" spans="15:15" x14ac:dyDescent="0.2">
      <c r="O1325" s="8"/>
    </row>
    <row r="1326" spans="15:15" x14ac:dyDescent="0.2">
      <c r="O1326" s="8"/>
    </row>
    <row r="1327" spans="15:15" x14ac:dyDescent="0.2">
      <c r="O1327" s="8"/>
    </row>
    <row r="1328" spans="15:15" x14ac:dyDescent="0.2">
      <c r="O1328" s="8"/>
    </row>
    <row r="1329" spans="15:15" x14ac:dyDescent="0.2">
      <c r="O1329" s="8"/>
    </row>
    <row r="1330" spans="15:15" x14ac:dyDescent="0.2">
      <c r="O1330" s="8"/>
    </row>
    <row r="1331" spans="15:15" x14ac:dyDescent="0.2">
      <c r="O1331" s="8"/>
    </row>
    <row r="1332" spans="15:15" x14ac:dyDescent="0.2">
      <c r="O1332" s="8"/>
    </row>
    <row r="1333" spans="15:15" x14ac:dyDescent="0.2">
      <c r="O1333" s="8"/>
    </row>
    <row r="1334" spans="15:15" x14ac:dyDescent="0.2">
      <c r="O1334" s="8"/>
    </row>
    <row r="1335" spans="15:15" x14ac:dyDescent="0.2">
      <c r="O1335" s="8"/>
    </row>
    <row r="1336" spans="15:15" x14ac:dyDescent="0.2">
      <c r="O1336" s="8"/>
    </row>
    <row r="1337" spans="15:15" x14ac:dyDescent="0.2">
      <c r="O1337" s="8"/>
    </row>
    <row r="1338" spans="15:15" x14ac:dyDescent="0.2">
      <c r="O1338" s="8"/>
    </row>
    <row r="1339" spans="15:15" x14ac:dyDescent="0.2">
      <c r="O1339" s="8"/>
    </row>
    <row r="1340" spans="15:15" x14ac:dyDescent="0.2">
      <c r="O1340" s="8"/>
    </row>
    <row r="1341" spans="15:15" x14ac:dyDescent="0.2">
      <c r="O1341" s="8"/>
    </row>
    <row r="1342" spans="15:15" x14ac:dyDescent="0.2">
      <c r="O1342" s="8"/>
    </row>
    <row r="1343" spans="15:15" x14ac:dyDescent="0.2">
      <c r="O1343" s="8"/>
    </row>
    <row r="1344" spans="15:15" x14ac:dyDescent="0.2">
      <c r="O1344" s="8"/>
    </row>
    <row r="1345" spans="15:15" x14ac:dyDescent="0.2">
      <c r="O1345" s="8"/>
    </row>
    <row r="1346" spans="15:15" x14ac:dyDescent="0.2">
      <c r="O1346" s="8"/>
    </row>
    <row r="1347" spans="15:15" x14ac:dyDescent="0.2">
      <c r="O1347" s="8"/>
    </row>
    <row r="1348" spans="15:15" x14ac:dyDescent="0.2">
      <c r="O1348" s="8"/>
    </row>
    <row r="1349" spans="15:15" x14ac:dyDescent="0.2">
      <c r="O1349" s="8"/>
    </row>
    <row r="1350" spans="15:15" x14ac:dyDescent="0.2">
      <c r="O1350" s="8"/>
    </row>
    <row r="1351" spans="15:15" x14ac:dyDescent="0.2">
      <c r="O1351" s="8"/>
    </row>
    <row r="1352" spans="15:15" x14ac:dyDescent="0.2">
      <c r="O1352" s="8"/>
    </row>
    <row r="1353" spans="15:15" x14ac:dyDescent="0.2">
      <c r="O1353" s="8"/>
    </row>
    <row r="1354" spans="15:15" x14ac:dyDescent="0.2">
      <c r="O1354" s="8"/>
    </row>
    <row r="1355" spans="15:15" x14ac:dyDescent="0.2">
      <c r="O1355" s="8"/>
    </row>
    <row r="1356" spans="15:15" x14ac:dyDescent="0.2">
      <c r="O1356" s="8"/>
    </row>
    <row r="1357" spans="15:15" x14ac:dyDescent="0.2">
      <c r="O1357" s="8"/>
    </row>
    <row r="1358" spans="15:15" x14ac:dyDescent="0.2">
      <c r="O1358" s="8"/>
    </row>
    <row r="1359" spans="15:15" x14ac:dyDescent="0.2">
      <c r="O1359" s="8"/>
    </row>
    <row r="1360" spans="15:15" x14ac:dyDescent="0.2">
      <c r="O1360" s="8"/>
    </row>
    <row r="1361" spans="15:15" x14ac:dyDescent="0.2">
      <c r="O1361" s="8"/>
    </row>
    <row r="1362" spans="15:15" x14ac:dyDescent="0.2">
      <c r="O1362" s="8"/>
    </row>
    <row r="1363" spans="15:15" x14ac:dyDescent="0.2">
      <c r="O1363" s="8"/>
    </row>
    <row r="1364" spans="15:15" x14ac:dyDescent="0.2">
      <c r="O1364" s="8"/>
    </row>
    <row r="1365" spans="15:15" x14ac:dyDescent="0.2">
      <c r="O1365" s="8"/>
    </row>
    <row r="1366" spans="15:15" x14ac:dyDescent="0.2">
      <c r="O1366" s="8"/>
    </row>
    <row r="1367" spans="15:15" x14ac:dyDescent="0.2">
      <c r="O1367" s="8"/>
    </row>
    <row r="1368" spans="15:15" x14ac:dyDescent="0.2">
      <c r="O1368" s="8"/>
    </row>
    <row r="1369" spans="15:15" x14ac:dyDescent="0.2">
      <c r="O1369" s="8"/>
    </row>
    <row r="1370" spans="15:15" x14ac:dyDescent="0.2">
      <c r="O1370" s="8"/>
    </row>
    <row r="1371" spans="15:15" x14ac:dyDescent="0.2">
      <c r="O1371" s="8"/>
    </row>
    <row r="1372" spans="15:15" x14ac:dyDescent="0.2">
      <c r="O1372" s="8"/>
    </row>
    <row r="1373" spans="15:15" x14ac:dyDescent="0.2">
      <c r="O1373" s="8"/>
    </row>
    <row r="1374" spans="15:15" x14ac:dyDescent="0.2">
      <c r="O1374" s="8"/>
    </row>
    <row r="1375" spans="15:15" x14ac:dyDescent="0.2">
      <c r="O1375" s="8"/>
    </row>
    <row r="1376" spans="15:15" x14ac:dyDescent="0.2">
      <c r="O1376" s="8"/>
    </row>
    <row r="1377" spans="15:15" x14ac:dyDescent="0.2">
      <c r="O1377" s="8"/>
    </row>
    <row r="1378" spans="15:15" x14ac:dyDescent="0.2">
      <c r="O1378" s="8"/>
    </row>
    <row r="1379" spans="15:15" x14ac:dyDescent="0.2">
      <c r="O1379" s="8"/>
    </row>
    <row r="1380" spans="15:15" x14ac:dyDescent="0.2">
      <c r="O1380" s="8"/>
    </row>
    <row r="1381" spans="15:15" x14ac:dyDescent="0.2">
      <c r="O1381" s="8"/>
    </row>
    <row r="1382" spans="15:15" x14ac:dyDescent="0.2">
      <c r="O1382" s="8"/>
    </row>
    <row r="1383" spans="15:15" x14ac:dyDescent="0.2">
      <c r="O1383" s="8"/>
    </row>
    <row r="1384" spans="15:15" x14ac:dyDescent="0.2">
      <c r="O1384" s="8"/>
    </row>
    <row r="1385" spans="15:15" x14ac:dyDescent="0.2">
      <c r="O1385" s="8"/>
    </row>
    <row r="1386" spans="15:15" x14ac:dyDescent="0.2">
      <c r="O1386" s="8"/>
    </row>
    <row r="1387" spans="15:15" x14ac:dyDescent="0.2">
      <c r="O1387" s="8"/>
    </row>
    <row r="1388" spans="15:15" x14ac:dyDescent="0.2">
      <c r="O1388" s="8"/>
    </row>
    <row r="1389" spans="15:15" x14ac:dyDescent="0.2">
      <c r="O1389" s="8"/>
    </row>
    <row r="1390" spans="15:15" x14ac:dyDescent="0.2">
      <c r="O1390" s="8"/>
    </row>
    <row r="1391" spans="15:15" x14ac:dyDescent="0.2">
      <c r="O1391" s="8"/>
    </row>
    <row r="1392" spans="15:15" x14ac:dyDescent="0.2">
      <c r="O1392" s="8"/>
    </row>
    <row r="1393" spans="15:15" x14ac:dyDescent="0.2">
      <c r="O1393" s="8"/>
    </row>
    <row r="1394" spans="15:15" x14ac:dyDescent="0.2">
      <c r="O1394" s="8"/>
    </row>
    <row r="1395" spans="15:15" x14ac:dyDescent="0.2">
      <c r="O1395" s="8"/>
    </row>
    <row r="1396" spans="15:15" x14ac:dyDescent="0.2">
      <c r="O1396" s="8"/>
    </row>
    <row r="1397" spans="15:15" x14ac:dyDescent="0.2">
      <c r="O1397" s="8"/>
    </row>
    <row r="1398" spans="15:15" x14ac:dyDescent="0.2">
      <c r="O1398" s="8"/>
    </row>
    <row r="1399" spans="15:15" x14ac:dyDescent="0.2">
      <c r="O1399" s="8"/>
    </row>
    <row r="1400" spans="15:15" x14ac:dyDescent="0.2">
      <c r="O1400" s="8"/>
    </row>
    <row r="1401" spans="15:15" x14ac:dyDescent="0.2">
      <c r="O1401" s="8"/>
    </row>
    <row r="1402" spans="15:15" x14ac:dyDescent="0.2">
      <c r="O1402" s="8"/>
    </row>
    <row r="1403" spans="15:15" x14ac:dyDescent="0.2">
      <c r="O1403" s="8"/>
    </row>
    <row r="1404" spans="15:15" x14ac:dyDescent="0.2">
      <c r="O1404" s="8"/>
    </row>
    <row r="1405" spans="15:15" x14ac:dyDescent="0.2">
      <c r="O1405" s="8"/>
    </row>
    <row r="1406" spans="15:15" x14ac:dyDescent="0.2">
      <c r="O1406" s="8"/>
    </row>
    <row r="1407" spans="15:15" x14ac:dyDescent="0.2">
      <c r="O1407" s="8"/>
    </row>
    <row r="1408" spans="15:15" x14ac:dyDescent="0.2">
      <c r="O1408" s="8"/>
    </row>
    <row r="1409" spans="15:15" x14ac:dyDescent="0.2">
      <c r="O1409" s="8"/>
    </row>
    <row r="1410" spans="15:15" x14ac:dyDescent="0.2">
      <c r="O1410" s="8"/>
    </row>
    <row r="1411" spans="15:15" x14ac:dyDescent="0.2">
      <c r="O1411" s="8"/>
    </row>
    <row r="1412" spans="15:15" x14ac:dyDescent="0.2">
      <c r="O1412" s="8"/>
    </row>
    <row r="1413" spans="15:15" x14ac:dyDescent="0.2">
      <c r="O1413" s="8"/>
    </row>
    <row r="1414" spans="15:15" x14ac:dyDescent="0.2">
      <c r="O1414" s="8"/>
    </row>
    <row r="1415" spans="15:15" x14ac:dyDescent="0.2">
      <c r="O1415" s="8"/>
    </row>
    <row r="1416" spans="15:15" x14ac:dyDescent="0.2">
      <c r="O1416" s="8"/>
    </row>
    <row r="1417" spans="15:15" x14ac:dyDescent="0.2">
      <c r="O1417" s="8"/>
    </row>
    <row r="1418" spans="15:15" x14ac:dyDescent="0.2">
      <c r="O1418" s="8"/>
    </row>
    <row r="1419" spans="15:15" x14ac:dyDescent="0.2">
      <c r="O1419" s="8"/>
    </row>
    <row r="1420" spans="15:15" x14ac:dyDescent="0.2">
      <c r="O1420" s="8"/>
    </row>
    <row r="1421" spans="15:15" x14ac:dyDescent="0.2">
      <c r="O1421" s="8"/>
    </row>
    <row r="1422" spans="15:15" x14ac:dyDescent="0.2">
      <c r="O1422" s="8"/>
    </row>
    <row r="1423" spans="15:15" x14ac:dyDescent="0.2">
      <c r="O1423" s="8"/>
    </row>
    <row r="1424" spans="15:15" x14ac:dyDescent="0.2">
      <c r="O1424" s="8"/>
    </row>
    <row r="1425" spans="15:15" x14ac:dyDescent="0.2">
      <c r="O1425" s="8"/>
    </row>
    <row r="1426" spans="15:15" x14ac:dyDescent="0.2">
      <c r="O1426" s="8"/>
    </row>
    <row r="1427" spans="15:15" x14ac:dyDescent="0.2">
      <c r="O1427" s="8"/>
    </row>
    <row r="1428" spans="15:15" x14ac:dyDescent="0.2">
      <c r="O1428" s="8"/>
    </row>
    <row r="1429" spans="15:15" x14ac:dyDescent="0.2">
      <c r="O1429" s="8"/>
    </row>
    <row r="1430" spans="15:15" x14ac:dyDescent="0.2">
      <c r="O1430" s="8"/>
    </row>
    <row r="1431" spans="15:15" x14ac:dyDescent="0.2">
      <c r="O1431" s="8"/>
    </row>
    <row r="1432" spans="15:15" x14ac:dyDescent="0.2">
      <c r="O1432" s="8"/>
    </row>
    <row r="1433" spans="15:15" x14ac:dyDescent="0.2">
      <c r="O1433" s="8"/>
    </row>
    <row r="1434" spans="15:15" x14ac:dyDescent="0.2">
      <c r="O1434" s="8"/>
    </row>
    <row r="1435" spans="15:15" x14ac:dyDescent="0.2">
      <c r="O1435" s="8"/>
    </row>
    <row r="1436" spans="15:15" x14ac:dyDescent="0.2">
      <c r="O1436" s="8"/>
    </row>
    <row r="1437" spans="15:15" x14ac:dyDescent="0.2">
      <c r="O1437" s="8"/>
    </row>
    <row r="1438" spans="15:15" x14ac:dyDescent="0.2">
      <c r="O1438" s="8"/>
    </row>
    <row r="1439" spans="15:15" x14ac:dyDescent="0.2">
      <c r="O1439" s="8"/>
    </row>
    <row r="1440" spans="15:15" x14ac:dyDescent="0.2">
      <c r="O1440" s="8"/>
    </row>
    <row r="1441" spans="15:15" x14ac:dyDescent="0.2">
      <c r="O1441" s="8"/>
    </row>
    <row r="1442" spans="15:15" x14ac:dyDescent="0.2">
      <c r="O1442" s="8"/>
    </row>
    <row r="1443" spans="15:15" x14ac:dyDescent="0.2">
      <c r="O1443" s="8"/>
    </row>
    <row r="1444" spans="15:15" x14ac:dyDescent="0.2">
      <c r="O1444" s="8"/>
    </row>
    <row r="1445" spans="15:15" x14ac:dyDescent="0.2">
      <c r="O1445" s="8"/>
    </row>
    <row r="1446" spans="15:15" x14ac:dyDescent="0.2">
      <c r="O1446" s="8"/>
    </row>
    <row r="1447" spans="15:15" x14ac:dyDescent="0.2">
      <c r="O1447" s="8"/>
    </row>
    <row r="1448" spans="15:15" x14ac:dyDescent="0.2">
      <c r="O1448" s="8"/>
    </row>
    <row r="1449" spans="15:15" x14ac:dyDescent="0.2">
      <c r="O1449" s="8"/>
    </row>
    <row r="1450" spans="15:15" x14ac:dyDescent="0.2">
      <c r="O1450" s="8"/>
    </row>
    <row r="1451" spans="15:15" x14ac:dyDescent="0.2">
      <c r="O1451" s="8"/>
    </row>
    <row r="1452" spans="15:15" x14ac:dyDescent="0.2">
      <c r="O1452" s="8"/>
    </row>
    <row r="1453" spans="15:15" x14ac:dyDescent="0.2">
      <c r="O1453" s="8"/>
    </row>
    <row r="1454" spans="15:15" x14ac:dyDescent="0.2">
      <c r="O1454" s="8"/>
    </row>
    <row r="1455" spans="15:15" x14ac:dyDescent="0.2">
      <c r="O1455" s="8"/>
    </row>
    <row r="1456" spans="15:15" x14ac:dyDescent="0.2">
      <c r="O1456" s="8"/>
    </row>
    <row r="1457" spans="15:15" x14ac:dyDescent="0.2">
      <c r="O1457" s="8"/>
    </row>
    <row r="1458" spans="15:15" x14ac:dyDescent="0.2">
      <c r="O1458" s="8"/>
    </row>
    <row r="1459" spans="15:15" x14ac:dyDescent="0.2">
      <c r="O1459" s="8"/>
    </row>
    <row r="1460" spans="15:15" x14ac:dyDescent="0.2">
      <c r="O1460" s="8"/>
    </row>
    <row r="1461" spans="15:15" x14ac:dyDescent="0.2">
      <c r="O1461" s="8"/>
    </row>
    <row r="1462" spans="15:15" x14ac:dyDescent="0.2">
      <c r="O1462" s="8"/>
    </row>
    <row r="1463" spans="15:15" x14ac:dyDescent="0.2">
      <c r="O1463" s="8"/>
    </row>
    <row r="1464" spans="15:15" x14ac:dyDescent="0.2">
      <c r="O1464" s="8"/>
    </row>
    <row r="1465" spans="15:15" x14ac:dyDescent="0.2">
      <c r="O1465" s="8"/>
    </row>
    <row r="1466" spans="15:15" x14ac:dyDescent="0.2">
      <c r="O1466" s="8"/>
    </row>
    <row r="1467" spans="15:15" x14ac:dyDescent="0.2">
      <c r="O1467" s="8"/>
    </row>
    <row r="1468" spans="15:15" x14ac:dyDescent="0.2">
      <c r="O1468" s="8"/>
    </row>
    <row r="1469" spans="15:15" x14ac:dyDescent="0.2">
      <c r="O1469" s="8"/>
    </row>
    <row r="1470" spans="15:15" x14ac:dyDescent="0.2">
      <c r="O1470" s="8"/>
    </row>
    <row r="1471" spans="15:15" x14ac:dyDescent="0.2">
      <c r="O1471" s="8"/>
    </row>
    <row r="1472" spans="15:15" x14ac:dyDescent="0.2">
      <c r="O1472" s="8"/>
    </row>
    <row r="1473" spans="15:15" x14ac:dyDescent="0.2">
      <c r="O1473" s="8"/>
    </row>
    <row r="1474" spans="15:15" x14ac:dyDescent="0.2">
      <c r="O1474" s="8"/>
    </row>
    <row r="1475" spans="15:15" x14ac:dyDescent="0.2">
      <c r="O1475" s="8"/>
    </row>
    <row r="1476" spans="15:15" x14ac:dyDescent="0.2">
      <c r="O1476" s="8"/>
    </row>
    <row r="1477" spans="15:15" x14ac:dyDescent="0.2">
      <c r="O1477" s="8"/>
    </row>
    <row r="1478" spans="15:15" x14ac:dyDescent="0.2">
      <c r="O1478" s="8"/>
    </row>
    <row r="1479" spans="15:15" x14ac:dyDescent="0.2">
      <c r="O1479" s="8"/>
    </row>
    <row r="1480" spans="15:15" x14ac:dyDescent="0.2">
      <c r="O1480" s="8"/>
    </row>
    <row r="1481" spans="15:15" x14ac:dyDescent="0.2">
      <c r="O1481" s="8"/>
    </row>
    <row r="1482" spans="15:15" x14ac:dyDescent="0.2">
      <c r="O1482" s="8"/>
    </row>
    <row r="1483" spans="15:15" x14ac:dyDescent="0.2">
      <c r="O1483" s="8"/>
    </row>
    <row r="1484" spans="15:15" x14ac:dyDescent="0.2">
      <c r="O1484" s="8"/>
    </row>
    <row r="1485" spans="15:15" x14ac:dyDescent="0.2">
      <c r="O1485" s="8"/>
    </row>
    <row r="1486" spans="15:15" x14ac:dyDescent="0.2">
      <c r="O1486" s="8"/>
    </row>
    <row r="1487" spans="15:15" x14ac:dyDescent="0.2">
      <c r="O1487" s="8"/>
    </row>
    <row r="1488" spans="15:15" x14ac:dyDescent="0.2">
      <c r="O1488" s="8"/>
    </row>
    <row r="1489" spans="15:15" x14ac:dyDescent="0.2">
      <c r="O1489" s="8"/>
    </row>
    <row r="1490" spans="15:15" x14ac:dyDescent="0.2">
      <c r="O1490" s="8"/>
    </row>
    <row r="1491" spans="15:15" x14ac:dyDescent="0.2">
      <c r="O1491" s="8"/>
    </row>
    <row r="1492" spans="15:15" x14ac:dyDescent="0.2">
      <c r="O1492" s="8"/>
    </row>
    <row r="1493" spans="15:15" x14ac:dyDescent="0.2">
      <c r="O1493" s="8"/>
    </row>
    <row r="1494" spans="15:15" x14ac:dyDescent="0.2">
      <c r="O1494" s="8"/>
    </row>
    <row r="1495" spans="15:15" x14ac:dyDescent="0.2">
      <c r="O1495" s="8"/>
    </row>
    <row r="1496" spans="15:15" x14ac:dyDescent="0.2">
      <c r="O1496" s="8"/>
    </row>
    <row r="1497" spans="15:15" x14ac:dyDescent="0.2">
      <c r="O1497" s="8"/>
    </row>
    <row r="1498" spans="15:15" x14ac:dyDescent="0.2">
      <c r="O1498" s="8"/>
    </row>
    <row r="1499" spans="15:15" x14ac:dyDescent="0.2">
      <c r="O1499" s="8"/>
    </row>
    <row r="1500" spans="15:15" x14ac:dyDescent="0.2">
      <c r="O1500" s="8"/>
    </row>
    <row r="1501" spans="15:15" x14ac:dyDescent="0.2">
      <c r="O1501" s="8"/>
    </row>
    <row r="1502" spans="15:15" x14ac:dyDescent="0.2">
      <c r="O1502" s="8"/>
    </row>
    <row r="1503" spans="15:15" x14ac:dyDescent="0.2">
      <c r="O1503" s="8"/>
    </row>
    <row r="1504" spans="15:15" x14ac:dyDescent="0.2">
      <c r="O1504" s="8"/>
    </row>
    <row r="1505" spans="15:15" x14ac:dyDescent="0.2">
      <c r="O1505" s="8"/>
    </row>
    <row r="1506" spans="15:15" x14ac:dyDescent="0.2">
      <c r="O1506" s="8"/>
    </row>
    <row r="1507" spans="15:15" x14ac:dyDescent="0.2">
      <c r="O1507" s="8"/>
    </row>
    <row r="1508" spans="15:15" x14ac:dyDescent="0.2">
      <c r="O1508" s="8"/>
    </row>
    <row r="1509" spans="15:15" x14ac:dyDescent="0.2">
      <c r="O1509" s="8"/>
    </row>
    <row r="1510" spans="15:15" x14ac:dyDescent="0.2">
      <c r="O1510" s="8"/>
    </row>
    <row r="1511" spans="15:15" x14ac:dyDescent="0.2">
      <c r="O1511" s="8"/>
    </row>
    <row r="1512" spans="15:15" x14ac:dyDescent="0.2">
      <c r="O1512" s="8"/>
    </row>
    <row r="1513" spans="15:15" x14ac:dyDescent="0.2">
      <c r="O1513" s="8"/>
    </row>
    <row r="1514" spans="15:15" x14ac:dyDescent="0.2">
      <c r="O1514" s="8"/>
    </row>
    <row r="1515" spans="15:15" x14ac:dyDescent="0.2">
      <c r="O1515" s="8"/>
    </row>
    <row r="1516" spans="15:15" x14ac:dyDescent="0.2">
      <c r="O1516" s="8"/>
    </row>
    <row r="1517" spans="15:15" x14ac:dyDescent="0.2">
      <c r="O1517" s="8"/>
    </row>
    <row r="1518" spans="15:15" x14ac:dyDescent="0.2">
      <c r="O1518" s="8"/>
    </row>
    <row r="1519" spans="15:15" x14ac:dyDescent="0.2">
      <c r="O1519" s="8"/>
    </row>
    <row r="1520" spans="15:15" x14ac:dyDescent="0.2">
      <c r="O1520" s="8"/>
    </row>
    <row r="1521" spans="15:15" x14ac:dyDescent="0.2">
      <c r="O1521" s="8"/>
    </row>
    <row r="1522" spans="15:15" x14ac:dyDescent="0.2">
      <c r="O1522" s="8"/>
    </row>
    <row r="1523" spans="15:15" x14ac:dyDescent="0.2">
      <c r="O1523" s="8"/>
    </row>
    <row r="1524" spans="15:15" x14ac:dyDescent="0.2">
      <c r="O1524" s="8"/>
    </row>
    <row r="1525" spans="15:15" x14ac:dyDescent="0.2">
      <c r="O1525" s="8"/>
    </row>
    <row r="1526" spans="15:15" x14ac:dyDescent="0.2">
      <c r="O1526" s="8"/>
    </row>
    <row r="1527" spans="15:15" x14ac:dyDescent="0.2">
      <c r="O1527" s="8"/>
    </row>
    <row r="1528" spans="15:15" x14ac:dyDescent="0.2">
      <c r="O1528" s="8"/>
    </row>
    <row r="1529" spans="15:15" x14ac:dyDescent="0.2">
      <c r="O1529" s="8"/>
    </row>
    <row r="1530" spans="15:15" x14ac:dyDescent="0.2">
      <c r="O1530" s="8"/>
    </row>
    <row r="1531" spans="15:15" x14ac:dyDescent="0.2">
      <c r="O1531" s="8"/>
    </row>
    <row r="1532" spans="15:15" x14ac:dyDescent="0.2">
      <c r="O1532" s="8"/>
    </row>
    <row r="1533" spans="15:15" x14ac:dyDescent="0.2">
      <c r="O1533" s="8"/>
    </row>
    <row r="1534" spans="15:15" x14ac:dyDescent="0.2">
      <c r="O1534" s="8"/>
    </row>
    <row r="1535" spans="15:15" x14ac:dyDescent="0.2">
      <c r="O1535" s="8"/>
    </row>
    <row r="1536" spans="15:15" x14ac:dyDescent="0.2">
      <c r="O1536" s="8"/>
    </row>
    <row r="1537" spans="15:15" x14ac:dyDescent="0.2">
      <c r="O1537" s="8"/>
    </row>
    <row r="1538" spans="15:15" x14ac:dyDescent="0.2">
      <c r="O1538" s="8"/>
    </row>
    <row r="1539" spans="15:15" x14ac:dyDescent="0.2">
      <c r="O1539" s="8"/>
    </row>
    <row r="1540" spans="15:15" x14ac:dyDescent="0.2">
      <c r="O1540" s="8"/>
    </row>
    <row r="1541" spans="15:15" x14ac:dyDescent="0.2">
      <c r="O1541" s="8"/>
    </row>
    <row r="1542" spans="15:15" x14ac:dyDescent="0.2">
      <c r="O1542" s="8"/>
    </row>
    <row r="1543" spans="15:15" x14ac:dyDescent="0.2">
      <c r="O1543" s="8"/>
    </row>
    <row r="1544" spans="15:15" x14ac:dyDescent="0.2">
      <c r="O1544" s="8"/>
    </row>
    <row r="1545" spans="15:15" x14ac:dyDescent="0.2">
      <c r="O1545" s="8"/>
    </row>
    <row r="1546" spans="15:15" x14ac:dyDescent="0.2">
      <c r="O1546" s="8"/>
    </row>
    <row r="1547" spans="15:15" x14ac:dyDescent="0.2">
      <c r="O1547" s="8"/>
    </row>
    <row r="1548" spans="15:15" x14ac:dyDescent="0.2">
      <c r="O1548" s="8"/>
    </row>
    <row r="1549" spans="15:15" x14ac:dyDescent="0.2">
      <c r="O1549" s="8"/>
    </row>
    <row r="1550" spans="15:15" x14ac:dyDescent="0.2">
      <c r="O1550" s="8"/>
    </row>
    <row r="1551" spans="15:15" x14ac:dyDescent="0.2">
      <c r="O1551" s="8"/>
    </row>
    <row r="1552" spans="15:15" x14ac:dyDescent="0.2">
      <c r="O1552" s="8"/>
    </row>
    <row r="1553" spans="15:15" x14ac:dyDescent="0.2">
      <c r="O1553" s="8"/>
    </row>
    <row r="1554" spans="15:15" x14ac:dyDescent="0.2">
      <c r="O1554" s="8"/>
    </row>
    <row r="1555" spans="15:15" x14ac:dyDescent="0.2">
      <c r="O1555" s="8"/>
    </row>
    <row r="1556" spans="15:15" x14ac:dyDescent="0.2">
      <c r="O1556" s="8"/>
    </row>
    <row r="1557" spans="15:15" x14ac:dyDescent="0.2">
      <c r="O1557" s="8"/>
    </row>
    <row r="1558" spans="15:15" x14ac:dyDescent="0.2">
      <c r="O1558" s="8"/>
    </row>
    <row r="1559" spans="15:15" x14ac:dyDescent="0.2">
      <c r="O1559" s="8"/>
    </row>
    <row r="1560" spans="15:15" x14ac:dyDescent="0.2">
      <c r="O1560" s="8"/>
    </row>
    <row r="1561" spans="15:15" x14ac:dyDescent="0.2">
      <c r="O1561" s="8"/>
    </row>
    <row r="1562" spans="15:15" x14ac:dyDescent="0.2">
      <c r="O1562" s="8"/>
    </row>
    <row r="1563" spans="15:15" x14ac:dyDescent="0.2">
      <c r="O1563" s="8"/>
    </row>
    <row r="1564" spans="15:15" x14ac:dyDescent="0.2">
      <c r="O1564" s="8"/>
    </row>
    <row r="1565" spans="15:15" x14ac:dyDescent="0.2">
      <c r="O1565" s="8"/>
    </row>
    <row r="1566" spans="15:15" x14ac:dyDescent="0.2">
      <c r="O1566" s="8"/>
    </row>
    <row r="1567" spans="15:15" x14ac:dyDescent="0.2">
      <c r="O1567" s="8"/>
    </row>
    <row r="1568" spans="15:15" x14ac:dyDescent="0.2">
      <c r="O1568" s="8"/>
    </row>
    <row r="1569" spans="15:15" x14ac:dyDescent="0.2">
      <c r="O1569" s="8"/>
    </row>
    <row r="1570" spans="15:15" x14ac:dyDescent="0.2">
      <c r="O1570" s="8"/>
    </row>
    <row r="1571" spans="15:15" x14ac:dyDescent="0.2">
      <c r="O1571" s="8"/>
    </row>
    <row r="1572" spans="15:15" x14ac:dyDescent="0.2">
      <c r="O1572" s="8"/>
    </row>
    <row r="1573" spans="15:15" x14ac:dyDescent="0.2">
      <c r="O1573" s="8"/>
    </row>
    <row r="1574" spans="15:15" x14ac:dyDescent="0.2">
      <c r="O1574" s="8"/>
    </row>
    <row r="1575" spans="15:15" x14ac:dyDescent="0.2">
      <c r="O1575" s="8"/>
    </row>
    <row r="1576" spans="15:15" x14ac:dyDescent="0.2">
      <c r="O1576" s="8"/>
    </row>
    <row r="1577" spans="15:15" x14ac:dyDescent="0.2">
      <c r="O1577" s="8"/>
    </row>
    <row r="1578" spans="15:15" x14ac:dyDescent="0.2">
      <c r="O1578" s="8"/>
    </row>
    <row r="1579" spans="15:15" x14ac:dyDescent="0.2">
      <c r="O1579" s="8"/>
    </row>
    <row r="1580" spans="15:15" x14ac:dyDescent="0.2">
      <c r="O1580" s="8"/>
    </row>
    <row r="1581" spans="15:15" x14ac:dyDescent="0.2">
      <c r="O1581" s="8"/>
    </row>
    <row r="1582" spans="15:15" x14ac:dyDescent="0.2">
      <c r="O1582" s="8"/>
    </row>
    <row r="1583" spans="15:15" x14ac:dyDescent="0.2">
      <c r="O1583" s="8"/>
    </row>
    <row r="1584" spans="15:15" x14ac:dyDescent="0.2">
      <c r="O1584" s="8"/>
    </row>
    <row r="1585" spans="15:15" x14ac:dyDescent="0.2">
      <c r="O1585" s="8"/>
    </row>
    <row r="1586" spans="15:15" x14ac:dyDescent="0.2">
      <c r="O1586" s="8"/>
    </row>
    <row r="1587" spans="15:15" x14ac:dyDescent="0.2">
      <c r="O1587" s="8"/>
    </row>
    <row r="1588" spans="15:15" x14ac:dyDescent="0.2">
      <c r="O1588" s="8"/>
    </row>
    <row r="1589" spans="15:15" x14ac:dyDescent="0.2">
      <c r="O1589" s="8"/>
    </row>
    <row r="1590" spans="15:15" x14ac:dyDescent="0.2">
      <c r="O1590" s="8"/>
    </row>
    <row r="1591" spans="15:15" x14ac:dyDescent="0.2">
      <c r="O1591" s="8"/>
    </row>
    <row r="1592" spans="15:15" x14ac:dyDescent="0.2">
      <c r="O1592" s="8"/>
    </row>
    <row r="1593" spans="15:15" x14ac:dyDescent="0.2">
      <c r="O1593" s="8"/>
    </row>
    <row r="1594" spans="15:15" x14ac:dyDescent="0.2">
      <c r="O1594" s="8"/>
    </row>
    <row r="1595" spans="15:15" x14ac:dyDescent="0.2">
      <c r="O1595" s="8"/>
    </row>
    <row r="1596" spans="15:15" x14ac:dyDescent="0.2">
      <c r="O1596" s="8"/>
    </row>
    <row r="1597" spans="15:15" x14ac:dyDescent="0.2">
      <c r="O1597" s="8"/>
    </row>
    <row r="1598" spans="15:15" x14ac:dyDescent="0.2">
      <c r="O1598" s="8"/>
    </row>
    <row r="1599" spans="15:15" x14ac:dyDescent="0.2">
      <c r="O1599" s="8"/>
    </row>
    <row r="1600" spans="15:15" x14ac:dyDescent="0.2">
      <c r="O1600" s="8"/>
    </row>
    <row r="1601" spans="15:15" x14ac:dyDescent="0.2">
      <c r="O1601" s="8"/>
    </row>
    <row r="1602" spans="15:15" x14ac:dyDescent="0.2">
      <c r="O1602" s="8"/>
    </row>
    <row r="1603" spans="15:15" x14ac:dyDescent="0.2">
      <c r="O1603" s="8"/>
    </row>
    <row r="1604" spans="15:15" x14ac:dyDescent="0.2">
      <c r="O1604" s="8"/>
    </row>
    <row r="1605" spans="15:15" x14ac:dyDescent="0.2">
      <c r="O1605" s="8"/>
    </row>
    <row r="1606" spans="15:15" x14ac:dyDescent="0.2">
      <c r="O1606" s="8"/>
    </row>
    <row r="1607" spans="15:15" x14ac:dyDescent="0.2">
      <c r="O1607" s="8"/>
    </row>
    <row r="1608" spans="15:15" x14ac:dyDescent="0.2">
      <c r="O1608" s="8"/>
    </row>
    <row r="1609" spans="15:15" x14ac:dyDescent="0.2">
      <c r="O1609" s="8"/>
    </row>
    <row r="1610" spans="15:15" x14ac:dyDescent="0.2">
      <c r="O1610" s="8"/>
    </row>
    <row r="1611" spans="15:15" x14ac:dyDescent="0.2">
      <c r="O1611" s="8"/>
    </row>
    <row r="1612" spans="15:15" x14ac:dyDescent="0.2">
      <c r="O1612" s="8"/>
    </row>
    <row r="1613" spans="15:15" x14ac:dyDescent="0.2">
      <c r="O1613" s="8"/>
    </row>
    <row r="1614" spans="15:15" x14ac:dyDescent="0.2">
      <c r="O1614" s="8"/>
    </row>
    <row r="1615" spans="15:15" x14ac:dyDescent="0.2">
      <c r="O1615" s="8"/>
    </row>
    <row r="1616" spans="15:15" x14ac:dyDescent="0.2">
      <c r="O1616" s="8"/>
    </row>
    <row r="1617" spans="15:15" x14ac:dyDescent="0.2">
      <c r="O1617" s="8"/>
    </row>
    <row r="1618" spans="15:15" x14ac:dyDescent="0.2">
      <c r="O1618" s="8"/>
    </row>
    <row r="1619" spans="15:15" x14ac:dyDescent="0.2">
      <c r="O1619" s="8"/>
    </row>
    <row r="1620" spans="15:15" x14ac:dyDescent="0.2">
      <c r="O1620" s="8"/>
    </row>
    <row r="1621" spans="15:15" x14ac:dyDescent="0.2">
      <c r="O1621" s="8"/>
    </row>
    <row r="1622" spans="15:15" x14ac:dyDescent="0.2">
      <c r="O1622" s="8"/>
    </row>
    <row r="1623" spans="15:15" x14ac:dyDescent="0.2">
      <c r="O1623" s="8"/>
    </row>
    <row r="1624" spans="15:15" x14ac:dyDescent="0.2">
      <c r="O1624" s="8"/>
    </row>
    <row r="1625" spans="15:15" x14ac:dyDescent="0.2">
      <c r="O1625" s="8"/>
    </row>
    <row r="1626" spans="15:15" x14ac:dyDescent="0.2">
      <c r="O1626" s="8"/>
    </row>
    <row r="1627" spans="15:15" x14ac:dyDescent="0.2">
      <c r="O1627" s="8"/>
    </row>
    <row r="1628" spans="15:15" x14ac:dyDescent="0.2">
      <c r="O1628" s="8"/>
    </row>
    <row r="1629" spans="15:15" x14ac:dyDescent="0.2">
      <c r="O1629" s="8"/>
    </row>
    <row r="1630" spans="15:15" x14ac:dyDescent="0.2">
      <c r="O1630" s="8"/>
    </row>
    <row r="1631" spans="15:15" x14ac:dyDescent="0.2">
      <c r="O1631" s="8"/>
    </row>
    <row r="1632" spans="15:15" x14ac:dyDescent="0.2">
      <c r="O1632" s="8"/>
    </row>
    <row r="1633" spans="15:15" x14ac:dyDescent="0.2">
      <c r="O1633" s="8"/>
    </row>
    <row r="1634" spans="15:15" x14ac:dyDescent="0.2">
      <c r="O1634" s="8"/>
    </row>
    <row r="1635" spans="15:15" x14ac:dyDescent="0.2">
      <c r="O1635" s="8"/>
    </row>
    <row r="1636" spans="15:15" x14ac:dyDescent="0.2">
      <c r="O1636" s="8"/>
    </row>
    <row r="1637" spans="15:15" x14ac:dyDescent="0.2">
      <c r="O1637" s="8"/>
    </row>
    <row r="1638" spans="15:15" x14ac:dyDescent="0.2">
      <c r="O1638" s="8"/>
    </row>
    <row r="1639" spans="15:15" x14ac:dyDescent="0.2">
      <c r="O1639" s="8"/>
    </row>
    <row r="1640" spans="15:15" x14ac:dyDescent="0.2">
      <c r="O1640" s="8"/>
    </row>
    <row r="1641" spans="15:15" x14ac:dyDescent="0.2">
      <c r="O1641" s="8"/>
    </row>
    <row r="1642" spans="15:15" x14ac:dyDescent="0.2">
      <c r="O1642" s="8"/>
    </row>
    <row r="1643" spans="15:15" x14ac:dyDescent="0.2">
      <c r="O1643" s="8"/>
    </row>
    <row r="1644" spans="15:15" x14ac:dyDescent="0.2">
      <c r="O1644" s="8"/>
    </row>
    <row r="1645" spans="15:15" x14ac:dyDescent="0.2">
      <c r="O1645" s="8"/>
    </row>
    <row r="1646" spans="15:15" x14ac:dyDescent="0.2">
      <c r="O1646" s="8"/>
    </row>
    <row r="1647" spans="15:15" x14ac:dyDescent="0.2">
      <c r="O1647" s="8"/>
    </row>
    <row r="1648" spans="15:15" x14ac:dyDescent="0.2">
      <c r="O1648" s="8"/>
    </row>
    <row r="1649" spans="15:15" x14ac:dyDescent="0.2">
      <c r="O1649" s="8"/>
    </row>
    <row r="1650" spans="15:15" x14ac:dyDescent="0.2">
      <c r="O1650" s="8"/>
    </row>
    <row r="1651" spans="15:15" x14ac:dyDescent="0.2">
      <c r="O1651" s="8"/>
    </row>
    <row r="1652" spans="15:15" x14ac:dyDescent="0.2">
      <c r="O1652" s="8"/>
    </row>
    <row r="1653" spans="15:15" x14ac:dyDescent="0.2">
      <c r="O1653" s="8"/>
    </row>
    <row r="1654" spans="15:15" x14ac:dyDescent="0.2">
      <c r="O1654" s="8"/>
    </row>
    <row r="1655" spans="15:15" x14ac:dyDescent="0.2">
      <c r="O1655" s="8"/>
    </row>
    <row r="1656" spans="15:15" x14ac:dyDescent="0.2">
      <c r="O1656" s="8"/>
    </row>
    <row r="1657" spans="15:15" x14ac:dyDescent="0.2">
      <c r="O1657" s="8"/>
    </row>
    <row r="1658" spans="15:15" x14ac:dyDescent="0.2">
      <c r="O1658" s="8"/>
    </row>
    <row r="1659" spans="15:15" x14ac:dyDescent="0.2">
      <c r="O1659" s="8"/>
    </row>
    <row r="1660" spans="15:15" x14ac:dyDescent="0.2">
      <c r="O1660" s="8"/>
    </row>
    <row r="1661" spans="15:15" x14ac:dyDescent="0.2">
      <c r="O1661" s="8"/>
    </row>
    <row r="1662" spans="15:15" x14ac:dyDescent="0.2">
      <c r="O1662" s="8"/>
    </row>
    <row r="1663" spans="15:15" x14ac:dyDescent="0.2">
      <c r="O1663" s="8"/>
    </row>
    <row r="1664" spans="15:15" x14ac:dyDescent="0.2">
      <c r="O1664" s="8"/>
    </row>
    <row r="1665" spans="15:15" x14ac:dyDescent="0.2">
      <c r="O1665" s="8"/>
    </row>
    <row r="1666" spans="15:15" x14ac:dyDescent="0.2">
      <c r="O1666" s="8"/>
    </row>
    <row r="1667" spans="15:15" x14ac:dyDescent="0.2">
      <c r="O1667" s="8"/>
    </row>
    <row r="1668" spans="15:15" x14ac:dyDescent="0.2">
      <c r="O1668" s="8"/>
    </row>
    <row r="1669" spans="15:15" x14ac:dyDescent="0.2">
      <c r="O1669" s="8"/>
    </row>
    <row r="1670" spans="15:15" x14ac:dyDescent="0.2">
      <c r="O1670" s="8"/>
    </row>
    <row r="1671" spans="15:15" x14ac:dyDescent="0.2">
      <c r="O1671" s="8"/>
    </row>
    <row r="1672" spans="15:15" x14ac:dyDescent="0.2">
      <c r="O1672" s="8"/>
    </row>
    <row r="1673" spans="15:15" x14ac:dyDescent="0.2">
      <c r="O1673" s="8"/>
    </row>
    <row r="1674" spans="15:15" x14ac:dyDescent="0.2">
      <c r="O1674" s="8"/>
    </row>
    <row r="1675" spans="15:15" x14ac:dyDescent="0.2">
      <c r="O1675" s="8"/>
    </row>
    <row r="1676" spans="15:15" x14ac:dyDescent="0.2">
      <c r="O1676" s="8"/>
    </row>
    <row r="1677" spans="15:15" x14ac:dyDescent="0.2">
      <c r="O1677" s="8"/>
    </row>
    <row r="1678" spans="15:15" x14ac:dyDescent="0.2">
      <c r="O1678" s="8"/>
    </row>
    <row r="1679" spans="15:15" x14ac:dyDescent="0.2">
      <c r="O1679" s="8"/>
    </row>
    <row r="1680" spans="15:15" x14ac:dyDescent="0.2">
      <c r="O1680" s="8"/>
    </row>
    <row r="1681" spans="15:15" x14ac:dyDescent="0.2">
      <c r="O1681" s="8"/>
    </row>
    <row r="1682" spans="15:15" x14ac:dyDescent="0.2">
      <c r="O1682" s="8"/>
    </row>
    <row r="1683" spans="15:15" x14ac:dyDescent="0.2">
      <c r="O1683" s="8"/>
    </row>
    <row r="1684" spans="15:15" x14ac:dyDescent="0.2">
      <c r="O1684" s="8"/>
    </row>
    <row r="1685" spans="15:15" x14ac:dyDescent="0.2">
      <c r="O1685" s="8"/>
    </row>
    <row r="1686" spans="15:15" x14ac:dyDescent="0.2">
      <c r="O1686" s="8"/>
    </row>
    <row r="1687" spans="15:15" x14ac:dyDescent="0.2">
      <c r="O1687" s="8"/>
    </row>
    <row r="1688" spans="15:15" x14ac:dyDescent="0.2">
      <c r="O1688" s="8"/>
    </row>
    <row r="1689" spans="15:15" x14ac:dyDescent="0.2">
      <c r="O1689" s="8"/>
    </row>
    <row r="1690" spans="15:15" x14ac:dyDescent="0.2">
      <c r="O1690" s="8"/>
    </row>
    <row r="1691" spans="15:15" x14ac:dyDescent="0.2">
      <c r="O1691" s="8"/>
    </row>
    <row r="1692" spans="15:15" x14ac:dyDescent="0.2">
      <c r="O1692" s="8"/>
    </row>
    <row r="1693" spans="15:15" x14ac:dyDescent="0.2">
      <c r="O1693" s="8"/>
    </row>
    <row r="1694" spans="15:15" x14ac:dyDescent="0.2">
      <c r="O1694" s="8"/>
    </row>
    <row r="1695" spans="15:15" x14ac:dyDescent="0.2">
      <c r="O1695" s="8"/>
    </row>
    <row r="1696" spans="15:15" x14ac:dyDescent="0.2">
      <c r="O1696" s="8"/>
    </row>
    <row r="1697" spans="15:15" x14ac:dyDescent="0.2">
      <c r="O1697" s="8"/>
    </row>
    <row r="1698" spans="15:15" x14ac:dyDescent="0.2">
      <c r="O1698" s="8"/>
    </row>
    <row r="1699" spans="15:15" x14ac:dyDescent="0.2">
      <c r="O1699" s="8"/>
    </row>
    <row r="1700" spans="15:15" x14ac:dyDescent="0.2">
      <c r="O1700" s="8"/>
    </row>
    <row r="1701" spans="15:15" x14ac:dyDescent="0.2">
      <c r="O1701" s="8"/>
    </row>
    <row r="1702" spans="15:15" x14ac:dyDescent="0.2">
      <c r="O1702" s="8"/>
    </row>
    <row r="1703" spans="15:15" x14ac:dyDescent="0.2">
      <c r="O1703" s="8"/>
    </row>
    <row r="1704" spans="15:15" x14ac:dyDescent="0.2">
      <c r="O1704" s="8"/>
    </row>
    <row r="1705" spans="15:15" x14ac:dyDescent="0.2">
      <c r="O1705" s="8"/>
    </row>
    <row r="1706" spans="15:15" x14ac:dyDescent="0.2">
      <c r="O1706" s="8"/>
    </row>
    <row r="1707" spans="15:15" x14ac:dyDescent="0.2">
      <c r="O1707" s="8"/>
    </row>
    <row r="1708" spans="15:15" x14ac:dyDescent="0.2">
      <c r="O1708" s="8"/>
    </row>
    <row r="1709" spans="15:15" x14ac:dyDescent="0.2">
      <c r="O1709" s="8"/>
    </row>
    <row r="1710" spans="15:15" x14ac:dyDescent="0.2">
      <c r="O1710" s="8"/>
    </row>
    <row r="1711" spans="15:15" x14ac:dyDescent="0.2">
      <c r="O1711" s="8"/>
    </row>
    <row r="1712" spans="15:15" x14ac:dyDescent="0.2">
      <c r="O1712" s="8"/>
    </row>
    <row r="1713" spans="15:15" x14ac:dyDescent="0.2">
      <c r="O1713" s="8"/>
    </row>
    <row r="1714" spans="15:15" x14ac:dyDescent="0.2">
      <c r="O1714" s="8"/>
    </row>
    <row r="1715" spans="15:15" x14ac:dyDescent="0.2">
      <c r="O1715" s="8"/>
    </row>
    <row r="1716" spans="15:15" x14ac:dyDescent="0.2">
      <c r="O1716" s="8"/>
    </row>
    <row r="1717" spans="15:15" x14ac:dyDescent="0.2">
      <c r="O1717" s="8"/>
    </row>
    <row r="1718" spans="15:15" x14ac:dyDescent="0.2">
      <c r="O1718" s="8"/>
    </row>
    <row r="1719" spans="15:15" x14ac:dyDescent="0.2">
      <c r="O1719" s="8"/>
    </row>
    <row r="1720" spans="15:15" x14ac:dyDescent="0.2">
      <c r="O1720" s="8"/>
    </row>
    <row r="1721" spans="15:15" x14ac:dyDescent="0.2">
      <c r="O1721" s="8"/>
    </row>
    <row r="1722" spans="15:15" x14ac:dyDescent="0.2">
      <c r="O1722" s="8"/>
    </row>
    <row r="1723" spans="15:15" x14ac:dyDescent="0.2">
      <c r="O1723" s="8"/>
    </row>
    <row r="1724" spans="15:15" x14ac:dyDescent="0.2">
      <c r="O1724" s="8"/>
    </row>
    <row r="1725" spans="15:15" x14ac:dyDescent="0.2">
      <c r="O1725" s="8"/>
    </row>
    <row r="1726" spans="15:15" x14ac:dyDescent="0.2">
      <c r="O1726" s="8"/>
    </row>
    <row r="1727" spans="15:15" x14ac:dyDescent="0.2">
      <c r="O1727" s="8"/>
    </row>
    <row r="1728" spans="15:15" x14ac:dyDescent="0.2">
      <c r="O1728" s="8"/>
    </row>
    <row r="1729" spans="15:15" x14ac:dyDescent="0.2">
      <c r="O1729" s="8"/>
    </row>
    <row r="1730" spans="15:15" x14ac:dyDescent="0.2">
      <c r="O1730" s="8"/>
    </row>
    <row r="1731" spans="15:15" x14ac:dyDescent="0.2">
      <c r="O1731" s="8"/>
    </row>
    <row r="1732" spans="15:15" x14ac:dyDescent="0.2">
      <c r="O1732" s="8"/>
    </row>
    <row r="1733" spans="15:15" x14ac:dyDescent="0.2">
      <c r="O1733" s="8"/>
    </row>
    <row r="1734" spans="15:15" x14ac:dyDescent="0.2">
      <c r="O1734" s="8"/>
    </row>
    <row r="1735" spans="15:15" x14ac:dyDescent="0.2">
      <c r="O1735" s="8"/>
    </row>
    <row r="1736" spans="15:15" x14ac:dyDescent="0.2">
      <c r="O1736" s="8"/>
    </row>
    <row r="1737" spans="15:15" x14ac:dyDescent="0.2">
      <c r="O1737" s="8"/>
    </row>
    <row r="1738" spans="15:15" x14ac:dyDescent="0.2">
      <c r="O1738" s="8"/>
    </row>
    <row r="1739" spans="15:15" x14ac:dyDescent="0.2">
      <c r="O1739" s="8"/>
    </row>
    <row r="1740" spans="15:15" x14ac:dyDescent="0.2">
      <c r="O1740" s="8"/>
    </row>
    <row r="1741" spans="15:15" x14ac:dyDescent="0.2">
      <c r="O1741" s="8"/>
    </row>
    <row r="1742" spans="15:15" x14ac:dyDescent="0.2">
      <c r="O1742" s="8"/>
    </row>
    <row r="1743" spans="15:15" x14ac:dyDescent="0.2">
      <c r="O1743" s="8"/>
    </row>
    <row r="1744" spans="15:15" x14ac:dyDescent="0.2">
      <c r="O1744" s="8"/>
    </row>
    <row r="1745" spans="15:15" x14ac:dyDescent="0.2">
      <c r="O1745" s="8"/>
    </row>
    <row r="1746" spans="15:15" x14ac:dyDescent="0.2">
      <c r="O1746" s="8"/>
    </row>
    <row r="1747" spans="15:15" x14ac:dyDescent="0.2">
      <c r="O1747" s="8"/>
    </row>
    <row r="1748" spans="15:15" x14ac:dyDescent="0.2">
      <c r="O1748" s="8"/>
    </row>
    <row r="1749" spans="15:15" x14ac:dyDescent="0.2">
      <c r="O1749" s="8"/>
    </row>
    <row r="1750" spans="15:15" x14ac:dyDescent="0.2">
      <c r="O1750" s="8"/>
    </row>
    <row r="1751" spans="15:15" x14ac:dyDescent="0.2">
      <c r="O1751" s="8"/>
    </row>
    <row r="1752" spans="15:15" x14ac:dyDescent="0.2">
      <c r="O1752" s="8"/>
    </row>
    <row r="1753" spans="15:15" x14ac:dyDescent="0.2">
      <c r="O1753" s="8"/>
    </row>
    <row r="1754" spans="15:15" x14ac:dyDescent="0.2">
      <c r="O1754" s="8"/>
    </row>
    <row r="1755" spans="15:15" x14ac:dyDescent="0.2">
      <c r="O1755" s="8"/>
    </row>
    <row r="1756" spans="15:15" x14ac:dyDescent="0.2">
      <c r="O1756" s="8"/>
    </row>
    <row r="1757" spans="15:15" x14ac:dyDescent="0.2">
      <c r="O1757" s="8"/>
    </row>
    <row r="1758" spans="15:15" x14ac:dyDescent="0.2">
      <c r="O1758" s="8"/>
    </row>
    <row r="1759" spans="15:15" x14ac:dyDescent="0.2">
      <c r="O1759" s="8"/>
    </row>
    <row r="1760" spans="15:15" x14ac:dyDescent="0.2">
      <c r="O1760" s="8"/>
    </row>
    <row r="1761" spans="15:15" x14ac:dyDescent="0.2">
      <c r="O1761" s="8"/>
    </row>
    <row r="1762" spans="15:15" x14ac:dyDescent="0.2">
      <c r="O1762" s="8"/>
    </row>
    <row r="1763" spans="15:15" x14ac:dyDescent="0.2">
      <c r="O1763" s="8"/>
    </row>
    <row r="1764" spans="15:15" x14ac:dyDescent="0.2">
      <c r="O1764" s="8"/>
    </row>
    <row r="1765" spans="15:15" x14ac:dyDescent="0.2">
      <c r="O1765" s="8"/>
    </row>
    <row r="1766" spans="15:15" x14ac:dyDescent="0.2">
      <c r="O1766" s="8"/>
    </row>
    <row r="1767" spans="15:15" x14ac:dyDescent="0.2">
      <c r="O1767" s="8"/>
    </row>
    <row r="1768" spans="15:15" x14ac:dyDescent="0.2">
      <c r="O1768" s="8"/>
    </row>
    <row r="1769" spans="15:15" x14ac:dyDescent="0.2">
      <c r="O1769" s="8"/>
    </row>
    <row r="1770" spans="15:15" x14ac:dyDescent="0.2">
      <c r="O1770" s="8"/>
    </row>
    <row r="1771" spans="15:15" x14ac:dyDescent="0.2">
      <c r="O1771" s="8"/>
    </row>
    <row r="1772" spans="15:15" x14ac:dyDescent="0.2">
      <c r="O1772" s="8"/>
    </row>
    <row r="1773" spans="15:15" x14ac:dyDescent="0.2">
      <c r="O1773" s="8"/>
    </row>
    <row r="1774" spans="15:15" x14ac:dyDescent="0.2">
      <c r="O1774" s="8"/>
    </row>
    <row r="1775" spans="15:15" x14ac:dyDescent="0.2">
      <c r="O1775" s="8"/>
    </row>
    <row r="1776" spans="15:15" x14ac:dyDescent="0.2">
      <c r="O1776" s="8"/>
    </row>
    <row r="1777" spans="15:15" x14ac:dyDescent="0.2">
      <c r="O1777" s="8"/>
    </row>
    <row r="1778" spans="15:15" x14ac:dyDescent="0.2">
      <c r="O1778" s="8"/>
    </row>
    <row r="1779" spans="15:15" x14ac:dyDescent="0.2">
      <c r="O1779" s="8"/>
    </row>
    <row r="1780" spans="15:15" x14ac:dyDescent="0.2">
      <c r="O1780" s="8"/>
    </row>
    <row r="1781" spans="15:15" x14ac:dyDescent="0.2">
      <c r="O1781" s="8"/>
    </row>
    <row r="1782" spans="15:15" x14ac:dyDescent="0.2">
      <c r="O1782" s="8"/>
    </row>
    <row r="1783" spans="15:15" x14ac:dyDescent="0.2">
      <c r="O1783" s="8"/>
    </row>
    <row r="1784" spans="15:15" x14ac:dyDescent="0.2">
      <c r="O1784" s="8"/>
    </row>
    <row r="1785" spans="15:15" x14ac:dyDescent="0.2">
      <c r="O1785" s="8"/>
    </row>
    <row r="1786" spans="15:15" x14ac:dyDescent="0.2">
      <c r="O1786" s="8"/>
    </row>
    <row r="1787" spans="15:15" x14ac:dyDescent="0.2">
      <c r="O1787" s="8"/>
    </row>
    <row r="1788" spans="15:15" x14ac:dyDescent="0.2">
      <c r="O1788" s="8"/>
    </row>
    <row r="1789" spans="15:15" x14ac:dyDescent="0.2">
      <c r="O1789" s="8"/>
    </row>
    <row r="1790" spans="15:15" x14ac:dyDescent="0.2">
      <c r="O1790" s="8"/>
    </row>
    <row r="1791" spans="15:15" x14ac:dyDescent="0.2">
      <c r="O1791" s="8"/>
    </row>
    <row r="1792" spans="15:15" x14ac:dyDescent="0.2">
      <c r="O1792" s="8"/>
    </row>
    <row r="1793" spans="15:15" x14ac:dyDescent="0.2">
      <c r="O1793" s="8"/>
    </row>
    <row r="1794" spans="15:15" x14ac:dyDescent="0.2">
      <c r="O1794" s="8"/>
    </row>
    <row r="1795" spans="15:15" x14ac:dyDescent="0.2">
      <c r="O1795" s="8"/>
    </row>
    <row r="1796" spans="15:15" x14ac:dyDescent="0.2">
      <c r="O1796" s="8"/>
    </row>
    <row r="1797" spans="15:15" x14ac:dyDescent="0.2">
      <c r="O1797" s="8"/>
    </row>
    <row r="1798" spans="15:15" x14ac:dyDescent="0.2">
      <c r="O1798" s="8"/>
    </row>
    <row r="1799" spans="15:15" x14ac:dyDescent="0.2">
      <c r="O1799" s="8"/>
    </row>
    <row r="1800" spans="15:15" x14ac:dyDescent="0.2">
      <c r="O1800" s="8"/>
    </row>
    <row r="1801" spans="15:15" x14ac:dyDescent="0.2">
      <c r="O1801" s="8"/>
    </row>
    <row r="1802" spans="15:15" x14ac:dyDescent="0.2">
      <c r="O1802" s="8"/>
    </row>
    <row r="1803" spans="15:15" x14ac:dyDescent="0.2">
      <c r="O1803" s="8"/>
    </row>
    <row r="1804" spans="15:15" x14ac:dyDescent="0.2">
      <c r="O1804" s="8"/>
    </row>
    <row r="1805" spans="15:15" x14ac:dyDescent="0.2">
      <c r="O1805" s="8"/>
    </row>
    <row r="1806" spans="15:15" x14ac:dyDescent="0.2">
      <c r="O1806" s="8"/>
    </row>
    <row r="1807" spans="15:15" x14ac:dyDescent="0.2">
      <c r="O1807" s="8"/>
    </row>
    <row r="1808" spans="15:15" x14ac:dyDescent="0.2">
      <c r="O1808" s="8"/>
    </row>
    <row r="1809" spans="15:15" x14ac:dyDescent="0.2">
      <c r="O1809" s="8"/>
    </row>
    <row r="1810" spans="15:15" x14ac:dyDescent="0.2">
      <c r="O1810" s="8"/>
    </row>
    <row r="1811" spans="15:15" x14ac:dyDescent="0.2">
      <c r="O1811" s="8"/>
    </row>
    <row r="1812" spans="15:15" x14ac:dyDescent="0.2">
      <c r="O1812" s="8"/>
    </row>
    <row r="1813" spans="15:15" x14ac:dyDescent="0.2">
      <c r="O1813" s="8"/>
    </row>
    <row r="1814" spans="15:15" x14ac:dyDescent="0.2">
      <c r="O1814" s="8"/>
    </row>
    <row r="1815" spans="15:15" x14ac:dyDescent="0.2">
      <c r="O1815" s="8"/>
    </row>
    <row r="1816" spans="15:15" x14ac:dyDescent="0.2">
      <c r="O1816" s="8"/>
    </row>
    <row r="1817" spans="15:15" x14ac:dyDescent="0.2">
      <c r="O1817" s="8"/>
    </row>
    <row r="1818" spans="15:15" x14ac:dyDescent="0.2">
      <c r="O1818" s="8"/>
    </row>
    <row r="1819" spans="15:15" x14ac:dyDescent="0.2">
      <c r="O1819" s="8"/>
    </row>
    <row r="1820" spans="15:15" x14ac:dyDescent="0.2">
      <c r="O1820" s="8"/>
    </row>
    <row r="1821" spans="15:15" x14ac:dyDescent="0.2">
      <c r="O1821" s="8"/>
    </row>
    <row r="1822" spans="15:15" x14ac:dyDescent="0.2">
      <c r="O1822" s="8"/>
    </row>
    <row r="1823" spans="15:15" x14ac:dyDescent="0.2">
      <c r="O1823" s="8"/>
    </row>
    <row r="1824" spans="15:15" x14ac:dyDescent="0.2">
      <c r="O1824" s="8"/>
    </row>
    <row r="1825" spans="15:15" x14ac:dyDescent="0.2">
      <c r="O1825" s="8"/>
    </row>
    <row r="1826" spans="15:15" x14ac:dyDescent="0.2">
      <c r="O1826" s="8"/>
    </row>
    <row r="1827" spans="15:15" x14ac:dyDescent="0.2">
      <c r="O1827" s="8"/>
    </row>
    <row r="1828" spans="15:15" x14ac:dyDescent="0.2">
      <c r="O1828" s="8"/>
    </row>
    <row r="1829" spans="15:15" x14ac:dyDescent="0.2">
      <c r="O1829" s="8"/>
    </row>
    <row r="1830" spans="15:15" x14ac:dyDescent="0.2">
      <c r="O1830" s="8"/>
    </row>
    <row r="1831" spans="15:15" x14ac:dyDescent="0.2">
      <c r="O1831" s="8"/>
    </row>
    <row r="1832" spans="15:15" x14ac:dyDescent="0.2">
      <c r="O1832" s="8"/>
    </row>
    <row r="1833" spans="15:15" x14ac:dyDescent="0.2">
      <c r="O1833" s="8"/>
    </row>
    <row r="1834" spans="15:15" x14ac:dyDescent="0.2">
      <c r="O1834" s="8"/>
    </row>
    <row r="1835" spans="15:15" x14ac:dyDescent="0.2">
      <c r="O1835" s="8"/>
    </row>
    <row r="1836" spans="15:15" x14ac:dyDescent="0.2">
      <c r="O1836" s="8"/>
    </row>
    <row r="1837" spans="15:15" x14ac:dyDescent="0.2">
      <c r="O1837" s="8"/>
    </row>
    <row r="1838" spans="15:15" x14ac:dyDescent="0.2">
      <c r="O1838" s="8"/>
    </row>
    <row r="1839" spans="15:15" x14ac:dyDescent="0.2">
      <c r="O1839" s="8"/>
    </row>
    <row r="1840" spans="15:15" x14ac:dyDescent="0.2">
      <c r="O1840" s="8"/>
    </row>
    <row r="1841" spans="15:15" x14ac:dyDescent="0.2">
      <c r="O1841" s="8"/>
    </row>
    <row r="1842" spans="15:15" x14ac:dyDescent="0.2">
      <c r="O1842" s="8"/>
    </row>
    <row r="1843" spans="15:15" x14ac:dyDescent="0.2">
      <c r="O1843" s="8"/>
    </row>
    <row r="1844" spans="15:15" x14ac:dyDescent="0.2">
      <c r="O1844" s="8"/>
    </row>
    <row r="1845" spans="15:15" x14ac:dyDescent="0.2">
      <c r="O1845" s="8"/>
    </row>
    <row r="1846" spans="15:15" x14ac:dyDescent="0.2">
      <c r="O1846" s="8"/>
    </row>
    <row r="1847" spans="15:15" x14ac:dyDescent="0.2">
      <c r="O1847" s="8"/>
    </row>
    <row r="1848" spans="15:15" x14ac:dyDescent="0.2">
      <c r="O1848" s="8"/>
    </row>
    <row r="1849" spans="15:15" x14ac:dyDescent="0.2">
      <c r="O1849" s="8"/>
    </row>
    <row r="1850" spans="15:15" x14ac:dyDescent="0.2">
      <c r="O1850" s="8"/>
    </row>
    <row r="1851" spans="15:15" x14ac:dyDescent="0.2">
      <c r="O1851" s="8"/>
    </row>
    <row r="1852" spans="15:15" x14ac:dyDescent="0.2">
      <c r="O1852" s="8"/>
    </row>
    <row r="1853" spans="15:15" x14ac:dyDescent="0.2">
      <c r="O1853" s="8"/>
    </row>
    <row r="1854" spans="15:15" x14ac:dyDescent="0.2">
      <c r="O1854" s="8"/>
    </row>
    <row r="1855" spans="15:15" x14ac:dyDescent="0.2">
      <c r="O1855" s="8"/>
    </row>
    <row r="1856" spans="15:15" x14ac:dyDescent="0.2">
      <c r="O1856" s="8"/>
    </row>
    <row r="1857" spans="15:15" x14ac:dyDescent="0.2">
      <c r="O1857" s="8"/>
    </row>
    <row r="1858" spans="15:15" x14ac:dyDescent="0.2">
      <c r="O1858" s="8"/>
    </row>
    <row r="1859" spans="15:15" x14ac:dyDescent="0.2">
      <c r="O1859" s="8"/>
    </row>
    <row r="1860" spans="15:15" x14ac:dyDescent="0.2">
      <c r="O1860" s="8"/>
    </row>
    <row r="1861" spans="15:15" x14ac:dyDescent="0.2">
      <c r="O1861" s="8"/>
    </row>
    <row r="1862" spans="15:15" x14ac:dyDescent="0.2">
      <c r="O1862" s="8"/>
    </row>
    <row r="1863" spans="15:15" x14ac:dyDescent="0.2">
      <c r="O1863" s="8"/>
    </row>
    <row r="1864" spans="15:15" x14ac:dyDescent="0.2">
      <c r="O1864" s="8"/>
    </row>
    <row r="1865" spans="15:15" x14ac:dyDescent="0.2">
      <c r="O1865" s="8"/>
    </row>
    <row r="1866" spans="15:15" x14ac:dyDescent="0.2">
      <c r="O1866" s="8"/>
    </row>
    <row r="1867" spans="15:15" x14ac:dyDescent="0.2">
      <c r="O1867" s="8"/>
    </row>
    <row r="1868" spans="15:15" x14ac:dyDescent="0.2">
      <c r="O1868" s="8"/>
    </row>
    <row r="1869" spans="15:15" x14ac:dyDescent="0.2">
      <c r="O1869" s="8"/>
    </row>
    <row r="1870" spans="15:15" x14ac:dyDescent="0.2">
      <c r="O1870" s="8"/>
    </row>
    <row r="1871" spans="15:15" x14ac:dyDescent="0.2">
      <c r="O1871" s="8"/>
    </row>
    <row r="1872" spans="15:15" x14ac:dyDescent="0.2">
      <c r="O1872" s="8"/>
    </row>
    <row r="1873" spans="15:15" x14ac:dyDescent="0.2">
      <c r="O1873" s="8"/>
    </row>
    <row r="1874" spans="15:15" x14ac:dyDescent="0.2">
      <c r="O1874" s="8"/>
    </row>
    <row r="1875" spans="15:15" x14ac:dyDescent="0.2">
      <c r="O1875" s="8"/>
    </row>
    <row r="1876" spans="15:15" x14ac:dyDescent="0.2">
      <c r="O1876" s="8"/>
    </row>
    <row r="1877" spans="15:15" x14ac:dyDescent="0.2">
      <c r="O1877" s="8"/>
    </row>
    <row r="1878" spans="15:15" x14ac:dyDescent="0.2">
      <c r="O1878" s="8"/>
    </row>
    <row r="1879" spans="15:15" x14ac:dyDescent="0.2">
      <c r="O1879" s="8"/>
    </row>
    <row r="1880" spans="15:15" x14ac:dyDescent="0.2">
      <c r="O1880" s="8"/>
    </row>
    <row r="1881" spans="15:15" x14ac:dyDescent="0.2">
      <c r="O1881" s="8"/>
    </row>
    <row r="1882" spans="15:15" x14ac:dyDescent="0.2">
      <c r="O1882" s="8"/>
    </row>
    <row r="1883" spans="15:15" x14ac:dyDescent="0.2">
      <c r="O1883" s="8"/>
    </row>
    <row r="1884" spans="15:15" x14ac:dyDescent="0.2">
      <c r="O1884" s="8"/>
    </row>
    <row r="1885" spans="15:15" x14ac:dyDescent="0.2">
      <c r="O1885" s="8"/>
    </row>
    <row r="1886" spans="15:15" x14ac:dyDescent="0.2">
      <c r="O1886" s="8"/>
    </row>
    <row r="1887" spans="15:15" x14ac:dyDescent="0.2">
      <c r="O1887" s="8"/>
    </row>
    <row r="1888" spans="15:15" x14ac:dyDescent="0.2">
      <c r="O1888" s="8"/>
    </row>
    <row r="1889" spans="15:15" x14ac:dyDescent="0.2">
      <c r="O1889" s="8"/>
    </row>
    <row r="1890" spans="15:15" x14ac:dyDescent="0.2">
      <c r="O1890" s="8"/>
    </row>
    <row r="1891" spans="15:15" x14ac:dyDescent="0.2">
      <c r="O1891" s="8"/>
    </row>
    <row r="1892" spans="15:15" x14ac:dyDescent="0.2">
      <c r="O1892" s="8"/>
    </row>
    <row r="1893" spans="15:15" x14ac:dyDescent="0.2">
      <c r="O1893" s="8"/>
    </row>
    <row r="1894" spans="15:15" x14ac:dyDescent="0.2">
      <c r="O1894" s="8"/>
    </row>
    <row r="1895" spans="15:15" x14ac:dyDescent="0.2">
      <c r="O1895" s="8"/>
    </row>
    <row r="1896" spans="15:15" x14ac:dyDescent="0.2">
      <c r="O1896" s="8"/>
    </row>
    <row r="1897" spans="15:15" x14ac:dyDescent="0.2">
      <c r="O1897" s="8"/>
    </row>
    <row r="1898" spans="15:15" x14ac:dyDescent="0.2">
      <c r="O1898" s="8"/>
    </row>
    <row r="1899" spans="15:15" x14ac:dyDescent="0.2">
      <c r="O1899" s="8"/>
    </row>
    <row r="1900" spans="15:15" x14ac:dyDescent="0.2">
      <c r="O1900" s="8"/>
    </row>
    <row r="1901" spans="15:15" x14ac:dyDescent="0.2">
      <c r="O1901" s="8"/>
    </row>
    <row r="1902" spans="15:15" x14ac:dyDescent="0.2">
      <c r="O1902" s="8"/>
    </row>
    <row r="1903" spans="15:15" x14ac:dyDescent="0.2">
      <c r="O1903" s="8"/>
    </row>
    <row r="1904" spans="15:15" x14ac:dyDescent="0.2">
      <c r="O1904" s="8"/>
    </row>
    <row r="1905" spans="15:15" x14ac:dyDescent="0.2">
      <c r="O1905" s="8"/>
    </row>
    <row r="1906" spans="15:15" x14ac:dyDescent="0.2">
      <c r="O1906" s="8"/>
    </row>
    <row r="1907" spans="15:15" x14ac:dyDescent="0.2">
      <c r="O1907" s="8"/>
    </row>
    <row r="1908" spans="15:15" x14ac:dyDescent="0.2">
      <c r="O1908" s="8"/>
    </row>
    <row r="1909" spans="15:15" x14ac:dyDescent="0.2">
      <c r="O1909" s="8"/>
    </row>
    <row r="1910" spans="15:15" x14ac:dyDescent="0.2">
      <c r="O1910" s="8"/>
    </row>
    <row r="1911" spans="15:15" x14ac:dyDescent="0.2">
      <c r="O1911" s="8"/>
    </row>
    <row r="1912" spans="15:15" x14ac:dyDescent="0.2">
      <c r="O1912" s="8"/>
    </row>
    <row r="1913" spans="15:15" x14ac:dyDescent="0.2">
      <c r="O1913" s="8"/>
    </row>
    <row r="1914" spans="15:15" x14ac:dyDescent="0.2">
      <c r="O1914" s="8"/>
    </row>
    <row r="1915" spans="15:15" x14ac:dyDescent="0.2">
      <c r="O1915" s="8"/>
    </row>
    <row r="1916" spans="15:15" x14ac:dyDescent="0.2">
      <c r="O1916" s="8"/>
    </row>
    <row r="1917" spans="15:15" x14ac:dyDescent="0.2">
      <c r="O1917" s="8"/>
    </row>
    <row r="1918" spans="15:15" x14ac:dyDescent="0.2">
      <c r="O1918" s="8"/>
    </row>
    <row r="1919" spans="15:15" x14ac:dyDescent="0.2">
      <c r="O1919" s="8"/>
    </row>
    <row r="1920" spans="15:15" x14ac:dyDescent="0.2">
      <c r="O1920" s="8"/>
    </row>
    <row r="1921" spans="15:15" x14ac:dyDescent="0.2">
      <c r="O1921" s="8"/>
    </row>
    <row r="1922" spans="15:15" x14ac:dyDescent="0.2">
      <c r="O1922" s="8"/>
    </row>
    <row r="1923" spans="15:15" x14ac:dyDescent="0.2">
      <c r="O1923" s="8"/>
    </row>
    <row r="1924" spans="15:15" x14ac:dyDescent="0.2">
      <c r="O1924" s="8"/>
    </row>
    <row r="1925" spans="15:15" x14ac:dyDescent="0.2">
      <c r="O1925" s="8"/>
    </row>
    <row r="1926" spans="15:15" x14ac:dyDescent="0.2">
      <c r="O1926" s="8"/>
    </row>
    <row r="1927" spans="15:15" x14ac:dyDescent="0.2">
      <c r="O1927" s="8"/>
    </row>
    <row r="1928" spans="15:15" x14ac:dyDescent="0.2">
      <c r="O1928" s="8"/>
    </row>
    <row r="1929" spans="15:15" x14ac:dyDescent="0.2">
      <c r="O1929" s="8"/>
    </row>
    <row r="1930" spans="15:15" x14ac:dyDescent="0.2">
      <c r="O1930" s="8"/>
    </row>
    <row r="1931" spans="15:15" x14ac:dyDescent="0.2">
      <c r="O1931" s="8"/>
    </row>
    <row r="1932" spans="15:15" x14ac:dyDescent="0.2">
      <c r="O1932" s="8"/>
    </row>
    <row r="1933" spans="15:15" x14ac:dyDescent="0.2">
      <c r="O1933" s="8"/>
    </row>
    <row r="1934" spans="15:15" x14ac:dyDescent="0.2">
      <c r="O1934" s="8"/>
    </row>
    <row r="1935" spans="15:15" x14ac:dyDescent="0.2">
      <c r="O1935" s="8"/>
    </row>
    <row r="1936" spans="15:15" x14ac:dyDescent="0.2">
      <c r="O1936" s="8"/>
    </row>
    <row r="1937" spans="15:15" x14ac:dyDescent="0.2">
      <c r="O1937" s="8"/>
    </row>
    <row r="1938" spans="15:15" x14ac:dyDescent="0.2">
      <c r="O1938" s="8"/>
    </row>
    <row r="1939" spans="15:15" x14ac:dyDescent="0.2">
      <c r="O1939" s="8"/>
    </row>
    <row r="1940" spans="15:15" x14ac:dyDescent="0.2">
      <c r="O1940" s="8"/>
    </row>
    <row r="1941" spans="15:15" x14ac:dyDescent="0.2">
      <c r="O1941" s="8"/>
    </row>
    <row r="1942" spans="15:15" x14ac:dyDescent="0.2">
      <c r="O1942" s="8"/>
    </row>
    <row r="1943" spans="15:15" x14ac:dyDescent="0.2">
      <c r="O1943" s="8"/>
    </row>
    <row r="1944" spans="15:15" x14ac:dyDescent="0.2">
      <c r="O1944" s="8"/>
    </row>
    <row r="1945" spans="15:15" x14ac:dyDescent="0.2">
      <c r="O1945" s="8"/>
    </row>
    <row r="1946" spans="15:15" x14ac:dyDescent="0.2">
      <c r="O1946" s="8"/>
    </row>
    <row r="1947" spans="15:15" x14ac:dyDescent="0.2">
      <c r="O1947" s="8"/>
    </row>
    <row r="1948" spans="15:15" x14ac:dyDescent="0.2">
      <c r="O1948" s="8"/>
    </row>
    <row r="1949" spans="15:15" x14ac:dyDescent="0.2">
      <c r="O1949" s="8"/>
    </row>
    <row r="1950" spans="15:15" x14ac:dyDescent="0.2">
      <c r="O1950" s="8"/>
    </row>
    <row r="1951" spans="15:15" x14ac:dyDescent="0.2">
      <c r="O1951" s="8"/>
    </row>
    <row r="1952" spans="15:15" x14ac:dyDescent="0.2">
      <c r="O1952" s="8"/>
    </row>
    <row r="1953" spans="15:15" x14ac:dyDescent="0.2">
      <c r="O1953" s="8"/>
    </row>
    <row r="1954" spans="15:15" x14ac:dyDescent="0.2">
      <c r="O1954" s="8"/>
    </row>
    <row r="1955" spans="15:15" x14ac:dyDescent="0.2">
      <c r="O1955" s="8"/>
    </row>
    <row r="1956" spans="15:15" x14ac:dyDescent="0.2">
      <c r="O1956" s="8"/>
    </row>
    <row r="1957" spans="15:15" x14ac:dyDescent="0.2">
      <c r="O1957" s="8"/>
    </row>
    <row r="1958" spans="15:15" x14ac:dyDescent="0.2">
      <c r="O1958" s="8"/>
    </row>
    <row r="1959" spans="15:15" x14ac:dyDescent="0.2">
      <c r="O1959" s="8"/>
    </row>
    <row r="1960" spans="15:15" x14ac:dyDescent="0.2">
      <c r="O1960" s="8"/>
    </row>
    <row r="1961" spans="15:15" x14ac:dyDescent="0.2">
      <c r="O1961" s="8"/>
    </row>
    <row r="1962" spans="15:15" x14ac:dyDescent="0.2">
      <c r="O1962" s="8"/>
    </row>
    <row r="1963" spans="15:15" x14ac:dyDescent="0.2">
      <c r="O1963" s="8"/>
    </row>
    <row r="1964" spans="15:15" x14ac:dyDescent="0.2">
      <c r="O1964" s="8"/>
    </row>
    <row r="1965" spans="15:15" x14ac:dyDescent="0.2">
      <c r="O1965" s="8"/>
    </row>
    <row r="1966" spans="15:15" x14ac:dyDescent="0.2">
      <c r="O1966" s="8"/>
    </row>
    <row r="1967" spans="15:15" x14ac:dyDescent="0.2">
      <c r="O1967" s="8"/>
    </row>
    <row r="1968" spans="15:15" x14ac:dyDescent="0.2">
      <c r="O1968" s="8"/>
    </row>
    <row r="1969" spans="15:15" x14ac:dyDescent="0.2">
      <c r="O1969" s="8"/>
    </row>
    <row r="1970" spans="15:15" x14ac:dyDescent="0.2">
      <c r="O1970" s="8"/>
    </row>
    <row r="1971" spans="15:15" x14ac:dyDescent="0.2">
      <c r="O1971" s="8"/>
    </row>
    <row r="1972" spans="15:15" x14ac:dyDescent="0.2">
      <c r="O1972" s="8"/>
    </row>
    <row r="1973" spans="15:15" x14ac:dyDescent="0.2">
      <c r="O1973" s="8"/>
    </row>
    <row r="1974" spans="15:15" x14ac:dyDescent="0.2">
      <c r="O1974" s="8"/>
    </row>
    <row r="1975" spans="15:15" x14ac:dyDescent="0.2">
      <c r="O1975" s="8"/>
    </row>
    <row r="1976" spans="15:15" x14ac:dyDescent="0.2">
      <c r="O1976" s="8"/>
    </row>
    <row r="1977" spans="15:15" x14ac:dyDescent="0.2">
      <c r="O1977" s="8"/>
    </row>
    <row r="1978" spans="15:15" x14ac:dyDescent="0.2">
      <c r="O1978" s="8"/>
    </row>
    <row r="1979" spans="15:15" x14ac:dyDescent="0.2">
      <c r="O1979" s="8"/>
    </row>
    <row r="1980" spans="15:15" x14ac:dyDescent="0.2">
      <c r="O1980" s="8"/>
    </row>
    <row r="1981" spans="15:15" x14ac:dyDescent="0.2">
      <c r="O1981" s="8"/>
    </row>
    <row r="1982" spans="15:15" x14ac:dyDescent="0.2">
      <c r="O1982" s="8"/>
    </row>
    <row r="1983" spans="15:15" x14ac:dyDescent="0.2">
      <c r="O1983" s="8"/>
    </row>
    <row r="1984" spans="15:15" x14ac:dyDescent="0.2">
      <c r="O1984" s="8"/>
    </row>
    <row r="1985" spans="15:15" x14ac:dyDescent="0.2">
      <c r="O1985" s="8"/>
    </row>
    <row r="1986" spans="15:15" x14ac:dyDescent="0.2">
      <c r="O1986" s="8"/>
    </row>
    <row r="1987" spans="15:15" x14ac:dyDescent="0.2">
      <c r="O1987" s="8"/>
    </row>
    <row r="1988" spans="15:15" x14ac:dyDescent="0.2">
      <c r="O1988" s="8"/>
    </row>
    <row r="1989" spans="15:15" x14ac:dyDescent="0.2">
      <c r="O1989" s="8"/>
    </row>
    <row r="1990" spans="15:15" x14ac:dyDescent="0.2">
      <c r="O1990" s="8"/>
    </row>
    <row r="1991" spans="15:15" x14ac:dyDescent="0.2">
      <c r="O1991" s="8"/>
    </row>
    <row r="1992" spans="15:15" x14ac:dyDescent="0.2">
      <c r="O1992" s="8"/>
    </row>
    <row r="1993" spans="15:15" x14ac:dyDescent="0.2">
      <c r="O1993" s="8"/>
    </row>
    <row r="1994" spans="15:15" x14ac:dyDescent="0.2">
      <c r="O1994" s="8"/>
    </row>
    <row r="1995" spans="15:15" x14ac:dyDescent="0.2">
      <c r="O1995" s="8"/>
    </row>
    <row r="1996" spans="15:15" x14ac:dyDescent="0.2">
      <c r="O1996" s="8"/>
    </row>
    <row r="1997" spans="15:15" x14ac:dyDescent="0.2">
      <c r="O1997" s="8"/>
    </row>
    <row r="1998" spans="15:15" x14ac:dyDescent="0.2">
      <c r="O1998" s="8"/>
    </row>
    <row r="1999" spans="15:15" x14ac:dyDescent="0.2">
      <c r="O1999" s="8"/>
    </row>
    <row r="2000" spans="15:15" x14ac:dyDescent="0.2">
      <c r="O2000" s="8"/>
    </row>
    <row r="2001" spans="15:15" x14ac:dyDescent="0.2">
      <c r="O2001" s="8"/>
    </row>
    <row r="2002" spans="15:15" x14ac:dyDescent="0.2">
      <c r="O2002" s="8"/>
    </row>
    <row r="2003" spans="15:15" x14ac:dyDescent="0.2">
      <c r="O2003" s="8"/>
    </row>
    <row r="2004" spans="15:15" x14ac:dyDescent="0.2">
      <c r="O2004" s="8"/>
    </row>
    <row r="2005" spans="15:15" x14ac:dyDescent="0.2">
      <c r="O2005" s="8"/>
    </row>
    <row r="2006" spans="15:15" x14ac:dyDescent="0.2">
      <c r="O2006" s="8"/>
    </row>
    <row r="2007" spans="15:15" x14ac:dyDescent="0.2">
      <c r="O2007" s="8"/>
    </row>
    <row r="2008" spans="15:15" x14ac:dyDescent="0.2">
      <c r="O2008" s="8"/>
    </row>
    <row r="2009" spans="15:15" x14ac:dyDescent="0.2">
      <c r="O2009" s="8"/>
    </row>
    <row r="2010" spans="15:15" x14ac:dyDescent="0.2">
      <c r="O2010" s="8"/>
    </row>
    <row r="2011" spans="15:15" x14ac:dyDescent="0.2">
      <c r="O2011" s="8"/>
    </row>
    <row r="2012" spans="15:15" x14ac:dyDescent="0.2">
      <c r="O2012" s="8"/>
    </row>
    <row r="2013" spans="15:15" x14ac:dyDescent="0.2">
      <c r="O2013" s="8"/>
    </row>
    <row r="2014" spans="15:15" x14ac:dyDescent="0.2">
      <c r="O2014" s="8"/>
    </row>
    <row r="2015" spans="15:15" x14ac:dyDescent="0.2">
      <c r="O2015" s="8"/>
    </row>
    <row r="2016" spans="15:15" x14ac:dyDescent="0.2">
      <c r="O2016" s="8"/>
    </row>
    <row r="2017" spans="15:15" x14ac:dyDescent="0.2">
      <c r="O2017" s="8"/>
    </row>
    <row r="2018" spans="15:15" x14ac:dyDescent="0.2">
      <c r="O2018" s="8"/>
    </row>
    <row r="2019" spans="15:15" x14ac:dyDescent="0.2">
      <c r="O2019" s="8"/>
    </row>
    <row r="2020" spans="15:15" x14ac:dyDescent="0.2">
      <c r="O2020" s="8"/>
    </row>
    <row r="2021" spans="15:15" x14ac:dyDescent="0.2">
      <c r="O2021" s="8"/>
    </row>
    <row r="2022" spans="15:15" x14ac:dyDescent="0.2">
      <c r="O2022" s="8"/>
    </row>
    <row r="2023" spans="15:15" x14ac:dyDescent="0.2">
      <c r="O2023" s="8"/>
    </row>
    <row r="2024" spans="15:15" x14ac:dyDescent="0.2">
      <c r="O2024" s="8"/>
    </row>
    <row r="2025" spans="15:15" x14ac:dyDescent="0.2">
      <c r="O2025" s="8"/>
    </row>
    <row r="2026" spans="15:15" x14ac:dyDescent="0.2">
      <c r="O2026" s="8"/>
    </row>
    <row r="2027" spans="15:15" x14ac:dyDescent="0.2">
      <c r="O2027" s="8"/>
    </row>
    <row r="2028" spans="15:15" x14ac:dyDescent="0.2">
      <c r="O2028" s="8"/>
    </row>
    <row r="2029" spans="15:15" x14ac:dyDescent="0.2">
      <c r="O2029" s="8"/>
    </row>
    <row r="2030" spans="15:15" x14ac:dyDescent="0.2">
      <c r="O2030" s="8"/>
    </row>
    <row r="2031" spans="15:15" x14ac:dyDescent="0.2">
      <c r="O2031" s="8"/>
    </row>
    <row r="2032" spans="15:15" x14ac:dyDescent="0.2">
      <c r="O2032" s="8"/>
    </row>
    <row r="2033" spans="15:15" x14ac:dyDescent="0.2">
      <c r="O2033" s="8"/>
    </row>
    <row r="2034" spans="15:15" x14ac:dyDescent="0.2">
      <c r="O2034" s="8"/>
    </row>
    <row r="2035" spans="15:15" x14ac:dyDescent="0.2">
      <c r="O2035" s="8"/>
    </row>
    <row r="2036" spans="15:15" x14ac:dyDescent="0.2">
      <c r="O2036" s="8"/>
    </row>
    <row r="2037" spans="15:15" x14ac:dyDescent="0.2">
      <c r="O2037" s="8"/>
    </row>
    <row r="2038" spans="15:15" x14ac:dyDescent="0.2">
      <c r="O2038" s="8"/>
    </row>
    <row r="2039" spans="15:15" x14ac:dyDescent="0.2">
      <c r="O2039" s="8"/>
    </row>
    <row r="2040" spans="15:15" x14ac:dyDescent="0.2">
      <c r="O2040" s="8"/>
    </row>
    <row r="2041" spans="15:15" x14ac:dyDescent="0.2">
      <c r="O2041" s="8"/>
    </row>
    <row r="2042" spans="15:15" x14ac:dyDescent="0.2">
      <c r="O2042" s="8"/>
    </row>
    <row r="2043" spans="15:15" x14ac:dyDescent="0.2">
      <c r="O2043" s="8"/>
    </row>
    <row r="2044" spans="15:15" x14ac:dyDescent="0.2">
      <c r="O2044" s="8"/>
    </row>
    <row r="2045" spans="15:15" x14ac:dyDescent="0.2">
      <c r="O2045" s="8"/>
    </row>
    <row r="2046" spans="15:15" x14ac:dyDescent="0.2">
      <c r="O2046" s="8"/>
    </row>
    <row r="2047" spans="15:15" x14ac:dyDescent="0.2">
      <c r="O2047" s="8"/>
    </row>
    <row r="2048" spans="15:15" x14ac:dyDescent="0.2">
      <c r="O2048" s="8"/>
    </row>
    <row r="2049" spans="15:15" x14ac:dyDescent="0.2">
      <c r="O2049" s="8"/>
    </row>
    <row r="2050" spans="15:15" x14ac:dyDescent="0.2">
      <c r="O2050" s="8"/>
    </row>
    <row r="2051" spans="15:15" x14ac:dyDescent="0.2">
      <c r="O2051" s="8"/>
    </row>
    <row r="2052" spans="15:15" x14ac:dyDescent="0.2">
      <c r="O2052" s="8"/>
    </row>
    <row r="2053" spans="15:15" x14ac:dyDescent="0.2">
      <c r="O2053" s="8"/>
    </row>
    <row r="2054" spans="15:15" x14ac:dyDescent="0.2">
      <c r="O2054" s="8"/>
    </row>
    <row r="2055" spans="15:15" x14ac:dyDescent="0.2">
      <c r="O2055" s="8"/>
    </row>
    <row r="2056" spans="15:15" x14ac:dyDescent="0.2">
      <c r="O2056" s="8"/>
    </row>
    <row r="2057" spans="15:15" x14ac:dyDescent="0.2">
      <c r="O2057" s="8"/>
    </row>
    <row r="2058" spans="15:15" x14ac:dyDescent="0.2">
      <c r="O2058" s="8"/>
    </row>
    <row r="2059" spans="15:15" x14ac:dyDescent="0.2">
      <c r="O2059" s="8"/>
    </row>
    <row r="2060" spans="15:15" x14ac:dyDescent="0.2">
      <c r="O2060" s="8"/>
    </row>
    <row r="2061" spans="15:15" x14ac:dyDescent="0.2">
      <c r="O2061" s="8"/>
    </row>
    <row r="2062" spans="15:15" x14ac:dyDescent="0.2">
      <c r="O2062" s="8"/>
    </row>
    <row r="2063" spans="15:15" x14ac:dyDescent="0.2">
      <c r="O2063" s="8"/>
    </row>
    <row r="2064" spans="15:15" x14ac:dyDescent="0.2">
      <c r="O2064" s="8"/>
    </row>
    <row r="2065" spans="15:15" x14ac:dyDescent="0.2">
      <c r="O2065" s="8"/>
    </row>
    <row r="2066" spans="15:15" x14ac:dyDescent="0.2">
      <c r="O2066" s="8"/>
    </row>
    <row r="2067" spans="15:15" x14ac:dyDescent="0.2">
      <c r="O2067" s="8"/>
    </row>
    <row r="2068" spans="15:15" x14ac:dyDescent="0.2">
      <c r="O2068" s="8"/>
    </row>
    <row r="2069" spans="15:15" x14ac:dyDescent="0.2">
      <c r="O2069" s="8"/>
    </row>
    <row r="2070" spans="15:15" x14ac:dyDescent="0.2">
      <c r="O2070" s="8"/>
    </row>
    <row r="2071" spans="15:15" x14ac:dyDescent="0.2">
      <c r="O2071" s="8"/>
    </row>
    <row r="2072" spans="15:15" x14ac:dyDescent="0.2">
      <c r="O2072" s="8"/>
    </row>
    <row r="2073" spans="15:15" x14ac:dyDescent="0.2">
      <c r="O2073" s="8"/>
    </row>
    <row r="2074" spans="15:15" x14ac:dyDescent="0.2">
      <c r="O2074" s="8"/>
    </row>
    <row r="2075" spans="15:15" x14ac:dyDescent="0.2">
      <c r="O2075" s="8"/>
    </row>
    <row r="2076" spans="15:15" x14ac:dyDescent="0.2">
      <c r="O2076" s="8"/>
    </row>
    <row r="2077" spans="15:15" x14ac:dyDescent="0.2">
      <c r="O2077" s="8"/>
    </row>
    <row r="2078" spans="15:15" x14ac:dyDescent="0.2">
      <c r="O2078" s="8"/>
    </row>
    <row r="2079" spans="15:15" x14ac:dyDescent="0.2">
      <c r="O2079" s="8"/>
    </row>
    <row r="2080" spans="15:15" x14ac:dyDescent="0.2">
      <c r="O2080" s="8"/>
    </row>
    <row r="2081" spans="15:15" x14ac:dyDescent="0.2">
      <c r="O2081" s="8"/>
    </row>
    <row r="2082" spans="15:15" x14ac:dyDescent="0.2">
      <c r="O2082" s="8"/>
    </row>
    <row r="2083" spans="15:15" x14ac:dyDescent="0.2">
      <c r="O2083" s="8"/>
    </row>
    <row r="2084" spans="15:15" x14ac:dyDescent="0.2">
      <c r="O2084" s="8"/>
    </row>
    <row r="2085" spans="15:15" x14ac:dyDescent="0.2">
      <c r="O2085" s="8"/>
    </row>
    <row r="2086" spans="15:15" x14ac:dyDescent="0.2">
      <c r="O2086" s="8"/>
    </row>
    <row r="2087" spans="15:15" x14ac:dyDescent="0.2">
      <c r="O2087" s="8"/>
    </row>
    <row r="2088" spans="15:15" x14ac:dyDescent="0.2">
      <c r="O2088" s="8"/>
    </row>
    <row r="2089" spans="15:15" x14ac:dyDescent="0.2">
      <c r="O2089" s="8"/>
    </row>
    <row r="2090" spans="15:15" x14ac:dyDescent="0.2">
      <c r="O2090" s="8"/>
    </row>
    <row r="2091" spans="15:15" x14ac:dyDescent="0.2">
      <c r="O2091" s="8"/>
    </row>
    <row r="2092" spans="15:15" x14ac:dyDescent="0.2">
      <c r="O2092" s="8"/>
    </row>
    <row r="2093" spans="15:15" x14ac:dyDescent="0.2">
      <c r="O2093" s="8"/>
    </row>
    <row r="2094" spans="15:15" x14ac:dyDescent="0.2">
      <c r="O2094" s="8"/>
    </row>
    <row r="2095" spans="15:15" x14ac:dyDescent="0.2">
      <c r="O2095" s="8"/>
    </row>
    <row r="2096" spans="15:15" x14ac:dyDescent="0.2">
      <c r="O2096" s="8"/>
    </row>
    <row r="2097" spans="15:15" x14ac:dyDescent="0.2">
      <c r="O2097" s="8"/>
    </row>
    <row r="2098" spans="15:15" x14ac:dyDescent="0.2">
      <c r="O2098" s="8"/>
    </row>
  </sheetData>
  <mergeCells count="13">
    <mergeCell ref="A21:A23"/>
    <mergeCell ref="B21:B23"/>
    <mergeCell ref="C21:C23"/>
    <mergeCell ref="D21:D23"/>
    <mergeCell ref="E21:E23"/>
    <mergeCell ref="F21:I21"/>
    <mergeCell ref="J21:N21"/>
    <mergeCell ref="O21:O23"/>
    <mergeCell ref="F22:F23"/>
    <mergeCell ref="G22:I22"/>
    <mergeCell ref="J22:J23"/>
    <mergeCell ref="K22:K23"/>
    <mergeCell ref="L22:N22"/>
  </mergeCells>
  <pageMargins left="0.19685039370078741" right="0.19685039370078741" top="0.59055118110236227" bottom="0.39370078740157483" header="0.39370078740157483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432"/>
  <sheetViews>
    <sheetView showGridLines="0" tabSelected="1" zoomScaleNormal="75" zoomScaleSheetLayoutView="75" workbookViewId="0">
      <selection activeCell="D12" sqref="D12"/>
    </sheetView>
  </sheetViews>
  <sheetFormatPr defaultRowHeight="12.75" outlineLevelRow="2" x14ac:dyDescent="0.2"/>
  <cols>
    <col min="1" max="1" width="3.28515625" style="34" customWidth="1"/>
    <col min="2" max="2" width="9.7109375" style="2" customWidth="1"/>
    <col min="3" max="3" width="34.28515625" style="31" customWidth="1"/>
    <col min="4" max="4" width="7.7109375" style="30" customWidth="1"/>
    <col min="5" max="5" width="16.425781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/>
  </cols>
  <sheetData>
    <row r="1" spans="1:18" outlineLevel="2" x14ac:dyDescent="0.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8" outlineLevel="1" x14ac:dyDescent="0.2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8" outlineLevel="1" x14ac:dyDescent="0.2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outlineLevel="1" x14ac:dyDescent="0.2">
      <c r="A4" s="10" t="s">
        <v>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</v>
      </c>
      <c r="O4" s="6"/>
      <c r="P4" s="6"/>
      <c r="Q4" s="6"/>
      <c r="R4" s="11"/>
    </row>
    <row r="5" spans="1:18" outlineLevel="1" x14ac:dyDescent="0.2">
      <c r="A5" s="10" t="s">
        <v>331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332</v>
      </c>
      <c r="O5" s="6"/>
      <c r="P5" s="6"/>
      <c r="Q5" s="6"/>
    </row>
    <row r="6" spans="1:18" x14ac:dyDescent="0.2">
      <c r="A6" s="5"/>
      <c r="B6" s="10"/>
      <c r="C6" s="3"/>
      <c r="D6" s="4"/>
      <c r="E6" s="9" t="s">
        <v>335</v>
      </c>
      <c r="F6" s="6"/>
      <c r="G6" s="6"/>
      <c r="H6" s="5"/>
      <c r="I6" s="6"/>
      <c r="J6" s="13"/>
      <c r="K6" s="6"/>
      <c r="L6" s="6"/>
      <c r="M6" s="6"/>
      <c r="N6" s="6"/>
      <c r="O6" s="6"/>
      <c r="P6" s="6"/>
      <c r="Q6" s="6"/>
    </row>
    <row r="7" spans="1:18" x14ac:dyDescent="0.2">
      <c r="A7" s="5"/>
      <c r="B7" s="10"/>
      <c r="C7" s="3"/>
      <c r="D7" s="4"/>
      <c r="E7" s="11"/>
      <c r="F7" s="14"/>
      <c r="G7" s="14"/>
      <c r="H7" s="15" t="s">
        <v>3</v>
      </c>
      <c r="I7" s="15"/>
      <c r="J7" s="16"/>
      <c r="K7" s="6"/>
      <c r="L7" s="6"/>
      <c r="M7" s="6"/>
      <c r="N7" s="6"/>
      <c r="O7" s="6"/>
      <c r="P7" s="6"/>
      <c r="Q7" s="6"/>
    </row>
    <row r="8" spans="1:18" x14ac:dyDescent="0.2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x14ac:dyDescent="0.2">
      <c r="A9" s="5"/>
      <c r="B9" s="10"/>
      <c r="C9" s="3"/>
      <c r="D9" s="4"/>
      <c r="E9" s="9"/>
      <c r="F9" s="6"/>
      <c r="G9" s="6"/>
      <c r="H9" s="17" t="s">
        <v>4</v>
      </c>
      <c r="I9" s="17"/>
      <c r="J9" s="6"/>
      <c r="K9" s="6"/>
      <c r="L9" s="6"/>
      <c r="M9" s="6"/>
      <c r="N9" s="6"/>
      <c r="O9" s="6"/>
      <c r="P9" s="6"/>
      <c r="Q9" s="6"/>
    </row>
    <row r="10" spans="1:18" x14ac:dyDescent="0.2">
      <c r="A10" s="5"/>
      <c r="B10" s="10"/>
      <c r="C10" s="3"/>
      <c r="D10" s="4"/>
      <c r="E10" s="9"/>
      <c r="F10" s="6"/>
      <c r="G10" s="6"/>
      <c r="H10" s="5" t="s">
        <v>5</v>
      </c>
      <c r="I10" s="5"/>
      <c r="J10" s="6"/>
      <c r="K10" s="6"/>
      <c r="L10" s="6"/>
      <c r="M10" s="6"/>
      <c r="N10" s="6"/>
      <c r="O10" s="6"/>
      <c r="P10" s="6"/>
      <c r="Q10" s="6"/>
    </row>
    <row r="11" spans="1:18" x14ac:dyDescent="0.2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x14ac:dyDescent="0.2">
      <c r="A12" s="5"/>
      <c r="B12" s="10"/>
      <c r="C12" s="18" t="s">
        <v>6</v>
      </c>
      <c r="D12" s="19" t="s">
        <v>336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8" x14ac:dyDescent="0.2">
      <c r="A13" s="5"/>
      <c r="B13" s="10"/>
      <c r="C13" s="3"/>
      <c r="D13" s="4"/>
      <c r="E13" s="21"/>
      <c r="F13" s="14"/>
      <c r="G13" s="14"/>
      <c r="H13" s="15" t="s">
        <v>7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8" x14ac:dyDescent="0.2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 x14ac:dyDescent="0.2">
      <c r="A15" s="5"/>
      <c r="B15" s="10"/>
      <c r="C15" s="3"/>
      <c r="D15" s="20" t="s">
        <v>8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8" ht="15" x14ac:dyDescent="0.25">
      <c r="A16" s="5"/>
      <c r="B16" s="10"/>
      <c r="C16" s="3"/>
      <c r="D16" s="20" t="s">
        <v>326</v>
      </c>
      <c r="E16" s="5"/>
      <c r="F16" s="6"/>
      <c r="G16" s="6"/>
      <c r="H16" s="6"/>
      <c r="I16" s="20"/>
      <c r="J16" s="114" t="s">
        <v>334</v>
      </c>
      <c r="K16" s="115"/>
      <c r="L16" s="12" t="s">
        <v>320</v>
      </c>
      <c r="M16" s="6"/>
      <c r="N16" s="6"/>
      <c r="O16" s="6"/>
      <c r="P16" s="6"/>
      <c r="Q16" s="6"/>
    </row>
    <row r="17" spans="1:17" ht="15" outlineLevel="1" x14ac:dyDescent="0.25">
      <c r="A17" s="5"/>
      <c r="B17" s="10"/>
      <c r="C17" s="3"/>
      <c r="D17" s="20" t="s">
        <v>329</v>
      </c>
      <c r="E17" s="5"/>
      <c r="F17" s="6"/>
      <c r="G17" s="6"/>
      <c r="H17" s="6"/>
      <c r="I17" s="20"/>
      <c r="J17" s="114" t="s">
        <v>330</v>
      </c>
      <c r="K17" s="115"/>
      <c r="L17" s="12" t="s">
        <v>320</v>
      </c>
      <c r="M17" s="6"/>
      <c r="N17" s="6"/>
      <c r="O17" s="6"/>
      <c r="P17" s="6"/>
      <c r="Q17" s="6"/>
    </row>
    <row r="18" spans="1:17" ht="15" outlineLevel="1" x14ac:dyDescent="0.25">
      <c r="A18" s="5"/>
      <c r="B18" s="10"/>
      <c r="C18" s="3"/>
      <c r="D18" s="20" t="s">
        <v>327</v>
      </c>
      <c r="E18" s="5"/>
      <c r="F18" s="6"/>
      <c r="G18" s="6"/>
      <c r="H18" s="6"/>
      <c r="I18" s="20"/>
      <c r="J18" s="114" t="s">
        <v>328</v>
      </c>
      <c r="K18" s="115"/>
      <c r="L18" s="12" t="s">
        <v>320</v>
      </c>
      <c r="M18" s="6"/>
      <c r="N18" s="6"/>
      <c r="O18" s="6"/>
      <c r="P18" s="6"/>
      <c r="Q18" s="6"/>
    </row>
    <row r="19" spans="1:17" ht="15" x14ac:dyDescent="0.25">
      <c r="A19" s="5"/>
      <c r="B19" s="10"/>
      <c r="C19" s="3"/>
      <c r="D19" s="20" t="s">
        <v>322</v>
      </c>
      <c r="E19" s="5"/>
      <c r="F19" s="6"/>
      <c r="G19" s="6"/>
      <c r="H19" s="6"/>
      <c r="I19" s="20"/>
      <c r="J19" s="114" t="s">
        <v>321</v>
      </c>
      <c r="K19" s="115"/>
      <c r="L19" s="12" t="s">
        <v>320</v>
      </c>
      <c r="M19" s="6"/>
      <c r="N19" s="6"/>
      <c r="O19" s="6"/>
      <c r="P19" s="6"/>
      <c r="Q19" s="6"/>
    </row>
    <row r="20" spans="1:17" ht="15" outlineLevel="1" x14ac:dyDescent="0.25">
      <c r="A20" s="5"/>
      <c r="B20" s="10"/>
      <c r="C20" s="3"/>
      <c r="D20" s="20" t="s">
        <v>323</v>
      </c>
      <c r="E20" s="5"/>
      <c r="F20" s="6"/>
      <c r="G20" s="6"/>
      <c r="H20" s="6"/>
      <c r="I20" s="20"/>
      <c r="J20" s="114" t="s">
        <v>324</v>
      </c>
      <c r="K20" s="115"/>
      <c r="L20" s="12" t="s">
        <v>325</v>
      </c>
      <c r="M20" s="6"/>
      <c r="N20" s="6"/>
      <c r="O20" s="6"/>
      <c r="P20" s="6"/>
      <c r="Q20" s="6"/>
    </row>
    <row r="21" spans="1:17" x14ac:dyDescent="0.2">
      <c r="A21" s="5"/>
      <c r="B21" s="10"/>
      <c r="C21" s="3"/>
      <c r="D21" s="76" t="s">
        <v>333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17" ht="18" customHeight="1" x14ac:dyDescent="0.2">
      <c r="A24" s="99" t="s">
        <v>12</v>
      </c>
      <c r="B24" s="107" t="s">
        <v>13</v>
      </c>
      <c r="C24" s="99" t="s">
        <v>14</v>
      </c>
      <c r="D24" s="99" t="s">
        <v>15</v>
      </c>
      <c r="E24" s="99" t="s">
        <v>16</v>
      </c>
      <c r="F24" s="99" t="s">
        <v>17</v>
      </c>
      <c r="G24" s="100"/>
      <c r="H24" s="100"/>
      <c r="I24" s="100"/>
      <c r="J24" s="99" t="s">
        <v>18</v>
      </c>
      <c r="K24" s="100"/>
      <c r="L24" s="100"/>
      <c r="M24" s="100"/>
      <c r="N24" s="99" t="s">
        <v>19</v>
      </c>
      <c r="O24" s="99" t="s">
        <v>20</v>
      </c>
      <c r="P24" s="99" t="s">
        <v>21</v>
      </c>
      <c r="Q24" s="99" t="s">
        <v>22</v>
      </c>
    </row>
    <row r="25" spans="1:17" ht="15.75" customHeight="1" x14ac:dyDescent="0.2">
      <c r="A25" s="100"/>
      <c r="B25" s="108"/>
      <c r="C25" s="109"/>
      <c r="D25" s="99"/>
      <c r="E25" s="100"/>
      <c r="F25" s="99" t="s">
        <v>23</v>
      </c>
      <c r="G25" s="99" t="s">
        <v>24</v>
      </c>
      <c r="H25" s="100"/>
      <c r="I25" s="100"/>
      <c r="J25" s="99" t="s">
        <v>23</v>
      </c>
      <c r="K25" s="99" t="s">
        <v>24</v>
      </c>
      <c r="L25" s="100"/>
      <c r="M25" s="100"/>
      <c r="N25" s="99"/>
      <c r="O25" s="99"/>
      <c r="P25" s="99"/>
      <c r="Q25" s="99"/>
    </row>
    <row r="26" spans="1:17" ht="15.75" customHeight="1" x14ac:dyDescent="0.2">
      <c r="A26" s="100"/>
      <c r="B26" s="108"/>
      <c r="C26" s="109"/>
      <c r="D26" s="99"/>
      <c r="E26" s="100"/>
      <c r="F26" s="100"/>
      <c r="G26" s="26" t="s">
        <v>25</v>
      </c>
      <c r="H26" s="26" t="s">
        <v>26</v>
      </c>
      <c r="I26" s="26" t="s">
        <v>27</v>
      </c>
      <c r="J26" s="100"/>
      <c r="K26" s="26" t="s">
        <v>25</v>
      </c>
      <c r="L26" s="26" t="s">
        <v>26</v>
      </c>
      <c r="M26" s="26" t="s">
        <v>27</v>
      </c>
      <c r="N26" s="99"/>
      <c r="O26" s="99"/>
      <c r="P26" s="99"/>
      <c r="Q26" s="99"/>
    </row>
    <row r="27" spans="1:17" x14ac:dyDescent="0.2">
      <c r="A27" s="29">
        <v>1</v>
      </c>
      <c r="B27" s="28">
        <v>2</v>
      </c>
      <c r="C27" s="26">
        <v>3</v>
      </c>
      <c r="D27" s="26">
        <v>4</v>
      </c>
      <c r="E27" s="29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M27" s="27">
        <v>13</v>
      </c>
      <c r="N27" s="27">
        <v>14</v>
      </c>
      <c r="O27" s="27">
        <v>15</v>
      </c>
      <c r="P27" s="27">
        <v>16</v>
      </c>
      <c r="Q27" s="27">
        <v>17</v>
      </c>
    </row>
    <row r="28" spans="1:17" ht="19.149999999999999" customHeight="1" x14ac:dyDescent="0.2">
      <c r="A28" s="112" t="s">
        <v>39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96" x14ac:dyDescent="0.2">
      <c r="A29" s="29">
        <v>1</v>
      </c>
      <c r="B29" s="77" t="s">
        <v>40</v>
      </c>
      <c r="C29" s="78" t="s">
        <v>42</v>
      </c>
      <c r="D29" s="60" t="s">
        <v>41</v>
      </c>
      <c r="E29" s="79" t="s">
        <v>43</v>
      </c>
      <c r="F29" s="80">
        <v>121.24</v>
      </c>
      <c r="G29" s="80">
        <v>121.24</v>
      </c>
      <c r="H29" s="81"/>
      <c r="I29" s="81"/>
      <c r="J29" s="81">
        <v>145</v>
      </c>
      <c r="K29" s="81">
        <v>145</v>
      </c>
      <c r="L29" s="81"/>
      <c r="M29" s="81"/>
      <c r="N29" s="81">
        <v>13.25</v>
      </c>
      <c r="O29" s="81">
        <v>15.9</v>
      </c>
      <c r="P29" s="81"/>
      <c r="Q29" s="81"/>
    </row>
    <row r="30" spans="1:17" ht="96" x14ac:dyDescent="0.2">
      <c r="A30" s="29">
        <v>2</v>
      </c>
      <c r="B30" s="77" t="s">
        <v>44</v>
      </c>
      <c r="C30" s="78" t="s">
        <v>46</v>
      </c>
      <c r="D30" s="60" t="s">
        <v>45</v>
      </c>
      <c r="E30" s="79" t="s">
        <v>43</v>
      </c>
      <c r="F30" s="80">
        <v>471.32</v>
      </c>
      <c r="G30" s="80">
        <v>410.09</v>
      </c>
      <c r="H30" s="80">
        <v>7.1</v>
      </c>
      <c r="I30" s="81"/>
      <c r="J30" s="81">
        <v>566</v>
      </c>
      <c r="K30" s="81">
        <v>492</v>
      </c>
      <c r="L30" s="81">
        <v>9</v>
      </c>
      <c r="M30" s="81"/>
      <c r="N30" s="81">
        <v>47.3</v>
      </c>
      <c r="O30" s="81">
        <v>56.76</v>
      </c>
      <c r="P30" s="81"/>
      <c r="Q30" s="81"/>
    </row>
    <row r="31" spans="1:17" ht="96" x14ac:dyDescent="0.2">
      <c r="A31" s="29">
        <v>3</v>
      </c>
      <c r="B31" s="77" t="s">
        <v>47</v>
      </c>
      <c r="C31" s="78" t="s">
        <v>49</v>
      </c>
      <c r="D31" s="60" t="s">
        <v>48</v>
      </c>
      <c r="E31" s="82">
        <v>0.55700000000000005</v>
      </c>
      <c r="F31" s="80">
        <v>693.08</v>
      </c>
      <c r="G31" s="80">
        <v>232.71</v>
      </c>
      <c r="H31" s="80">
        <v>460.37</v>
      </c>
      <c r="I31" s="80">
        <v>57.68</v>
      </c>
      <c r="J31" s="81">
        <v>386</v>
      </c>
      <c r="K31" s="81">
        <v>130</v>
      </c>
      <c r="L31" s="81">
        <v>256</v>
      </c>
      <c r="M31" s="81">
        <v>32</v>
      </c>
      <c r="N31" s="81">
        <v>22.658999999999999</v>
      </c>
      <c r="O31" s="81">
        <v>12.62</v>
      </c>
      <c r="P31" s="81">
        <v>3.948</v>
      </c>
      <c r="Q31" s="81">
        <v>2.2000000000000002</v>
      </c>
    </row>
    <row r="32" spans="1:17" ht="108" x14ac:dyDescent="0.2">
      <c r="A32" s="29">
        <v>4</v>
      </c>
      <c r="B32" s="77" t="s">
        <v>50</v>
      </c>
      <c r="C32" s="78" t="s">
        <v>52</v>
      </c>
      <c r="D32" s="60" t="s">
        <v>51</v>
      </c>
      <c r="E32" s="79" t="s">
        <v>53</v>
      </c>
      <c r="F32" s="80">
        <v>21036.95</v>
      </c>
      <c r="G32" s="80">
        <v>4357.6499999999996</v>
      </c>
      <c r="H32" s="80">
        <v>91.56</v>
      </c>
      <c r="I32" s="80">
        <v>31.26</v>
      </c>
      <c r="J32" s="81">
        <v>19985</v>
      </c>
      <c r="K32" s="81">
        <v>4140</v>
      </c>
      <c r="L32" s="81">
        <v>87</v>
      </c>
      <c r="M32" s="81">
        <v>30</v>
      </c>
      <c r="N32" s="81">
        <v>434.89550000000003</v>
      </c>
      <c r="O32" s="81">
        <v>413.15</v>
      </c>
      <c r="P32" s="81">
        <v>2.7</v>
      </c>
      <c r="Q32" s="81">
        <v>2.57</v>
      </c>
    </row>
    <row r="33" spans="1:17" ht="108" x14ac:dyDescent="0.2">
      <c r="A33" s="29">
        <v>5</v>
      </c>
      <c r="B33" s="77" t="s">
        <v>54</v>
      </c>
      <c r="C33" s="78" t="s">
        <v>56</v>
      </c>
      <c r="D33" s="60" t="s">
        <v>55</v>
      </c>
      <c r="E33" s="79" t="s">
        <v>57</v>
      </c>
      <c r="F33" s="80">
        <v>7861.52</v>
      </c>
      <c r="G33" s="80">
        <v>786.71</v>
      </c>
      <c r="H33" s="80">
        <v>32.53</v>
      </c>
      <c r="I33" s="80">
        <v>21.47</v>
      </c>
      <c r="J33" s="81">
        <v>16116</v>
      </c>
      <c r="K33" s="81">
        <v>1613</v>
      </c>
      <c r="L33" s="81">
        <v>67</v>
      </c>
      <c r="M33" s="81">
        <v>44</v>
      </c>
      <c r="N33" s="81">
        <v>73.8</v>
      </c>
      <c r="O33" s="81">
        <v>151.29</v>
      </c>
      <c r="P33" s="81">
        <v>1.9</v>
      </c>
      <c r="Q33" s="81">
        <v>3.9</v>
      </c>
    </row>
    <row r="34" spans="1:17" x14ac:dyDescent="0.2">
      <c r="A34" s="29">
        <v>6</v>
      </c>
      <c r="B34" s="77" t="s">
        <v>58</v>
      </c>
      <c r="C34" s="78" t="s">
        <v>59</v>
      </c>
      <c r="D34" s="60" t="s">
        <v>60</v>
      </c>
      <c r="E34" s="82">
        <v>-1.968</v>
      </c>
      <c r="F34" s="80">
        <v>7215.3</v>
      </c>
      <c r="G34" s="81"/>
      <c r="H34" s="81"/>
      <c r="I34" s="81"/>
      <c r="J34" s="81">
        <v>-14200</v>
      </c>
      <c r="K34" s="81"/>
      <c r="L34" s="81"/>
      <c r="M34" s="81"/>
      <c r="N34" s="81"/>
      <c r="O34" s="81"/>
      <c r="P34" s="81"/>
      <c r="Q34" s="81"/>
    </row>
    <row r="35" spans="1:17" ht="96" x14ac:dyDescent="0.2">
      <c r="A35" s="29">
        <v>7</v>
      </c>
      <c r="B35" s="77" t="s">
        <v>61</v>
      </c>
      <c r="C35" s="78" t="s">
        <v>62</v>
      </c>
      <c r="D35" s="60" t="s">
        <v>63</v>
      </c>
      <c r="E35" s="82">
        <v>1742</v>
      </c>
      <c r="F35" s="80">
        <v>2.14</v>
      </c>
      <c r="G35" s="81"/>
      <c r="H35" s="81"/>
      <c r="I35" s="81"/>
      <c r="J35" s="81">
        <v>3728</v>
      </c>
      <c r="K35" s="81"/>
      <c r="L35" s="81"/>
      <c r="M35" s="81"/>
      <c r="N35" s="81"/>
      <c r="O35" s="81"/>
      <c r="P35" s="81"/>
      <c r="Q35" s="81"/>
    </row>
    <row r="36" spans="1:17" ht="108" x14ac:dyDescent="0.2">
      <c r="A36" s="29">
        <v>8</v>
      </c>
      <c r="B36" s="77" t="s">
        <v>64</v>
      </c>
      <c r="C36" s="78" t="s">
        <v>66</v>
      </c>
      <c r="D36" s="60" t="s">
        <v>65</v>
      </c>
      <c r="E36" s="79" t="s">
        <v>57</v>
      </c>
      <c r="F36" s="80">
        <v>1740.84</v>
      </c>
      <c r="G36" s="80">
        <v>482.99</v>
      </c>
      <c r="H36" s="80">
        <v>17.59</v>
      </c>
      <c r="I36" s="80">
        <v>0.31</v>
      </c>
      <c r="J36" s="81">
        <v>3569</v>
      </c>
      <c r="K36" s="81">
        <v>990</v>
      </c>
      <c r="L36" s="81">
        <v>36</v>
      </c>
      <c r="M36" s="81">
        <v>1</v>
      </c>
      <c r="N36" s="81">
        <v>49.335000000000001</v>
      </c>
      <c r="O36" s="81">
        <v>101.14</v>
      </c>
      <c r="P36" s="81">
        <v>2.5000000000000001E-2</v>
      </c>
      <c r="Q36" s="81">
        <v>0.05</v>
      </c>
    </row>
    <row r="37" spans="1:17" ht="96" x14ac:dyDescent="0.2">
      <c r="A37" s="29">
        <v>9</v>
      </c>
      <c r="B37" s="77" t="s">
        <v>67</v>
      </c>
      <c r="C37" s="78" t="s">
        <v>69</v>
      </c>
      <c r="D37" s="60" t="s">
        <v>68</v>
      </c>
      <c r="E37" s="79" t="s">
        <v>43</v>
      </c>
      <c r="F37" s="80">
        <v>23202.87</v>
      </c>
      <c r="G37" s="80">
        <v>539.15</v>
      </c>
      <c r="H37" s="80">
        <v>316.14</v>
      </c>
      <c r="I37" s="80">
        <v>5.96</v>
      </c>
      <c r="J37" s="81">
        <v>27843</v>
      </c>
      <c r="K37" s="81">
        <v>647</v>
      </c>
      <c r="L37" s="81">
        <v>379</v>
      </c>
      <c r="M37" s="81">
        <v>7</v>
      </c>
      <c r="N37" s="81">
        <v>52.497500000000002</v>
      </c>
      <c r="O37" s="81">
        <v>63</v>
      </c>
      <c r="P37" s="81">
        <v>0.47499999999999998</v>
      </c>
      <c r="Q37" s="81">
        <v>0.56999999999999995</v>
      </c>
    </row>
    <row r="38" spans="1:17" ht="84.75" x14ac:dyDescent="0.2">
      <c r="A38" s="29">
        <v>10</v>
      </c>
      <c r="B38" s="77" t="s">
        <v>70</v>
      </c>
      <c r="C38" s="78" t="s">
        <v>71</v>
      </c>
      <c r="D38" s="60" t="s">
        <v>60</v>
      </c>
      <c r="E38" s="82">
        <v>-2.508</v>
      </c>
      <c r="F38" s="80">
        <v>10577.27</v>
      </c>
      <c r="G38" s="81"/>
      <c r="H38" s="81"/>
      <c r="I38" s="81"/>
      <c r="J38" s="81">
        <v>-26528</v>
      </c>
      <c r="K38" s="81"/>
      <c r="L38" s="81"/>
      <c r="M38" s="81"/>
      <c r="N38" s="81"/>
      <c r="O38" s="81"/>
      <c r="P38" s="81"/>
      <c r="Q38" s="81"/>
    </row>
    <row r="39" spans="1:17" ht="72.75" x14ac:dyDescent="0.2">
      <c r="A39" s="83">
        <v>11</v>
      </c>
      <c r="B39" s="77" t="s">
        <v>72</v>
      </c>
      <c r="C39" s="84" t="s">
        <v>74</v>
      </c>
      <c r="D39" s="85" t="s">
        <v>73</v>
      </c>
      <c r="E39" s="86">
        <v>120</v>
      </c>
      <c r="F39" s="87">
        <v>2627</v>
      </c>
      <c r="G39" s="81"/>
      <c r="H39" s="81"/>
      <c r="I39" s="81"/>
      <c r="J39" s="88">
        <v>315240</v>
      </c>
      <c r="K39" s="81"/>
      <c r="L39" s="81"/>
      <c r="M39" s="81"/>
      <c r="N39" s="81"/>
      <c r="O39" s="81"/>
      <c r="P39" s="81"/>
      <c r="Q39" s="81"/>
    </row>
    <row r="40" spans="1:17" ht="19.149999999999999" customHeight="1" x14ac:dyDescent="0.2">
      <c r="A40" s="112" t="s">
        <v>75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19.149999999999999" customHeight="1" x14ac:dyDescent="0.2">
      <c r="A41" s="110" t="s">
        <v>76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9.149999999999999" customHeight="1" x14ac:dyDescent="0.2">
      <c r="A42" s="110" t="s">
        <v>77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08" x14ac:dyDescent="0.2">
      <c r="A43" s="29">
        <v>12</v>
      </c>
      <c r="B43" s="77" t="s">
        <v>78</v>
      </c>
      <c r="C43" s="78" t="s">
        <v>80</v>
      </c>
      <c r="D43" s="60" t="s">
        <v>79</v>
      </c>
      <c r="E43" s="79" t="s">
        <v>81</v>
      </c>
      <c r="F43" s="80">
        <v>372.54</v>
      </c>
      <c r="G43" s="80">
        <v>260.12</v>
      </c>
      <c r="H43" s="80">
        <v>112.42</v>
      </c>
      <c r="I43" s="80">
        <v>45.77</v>
      </c>
      <c r="J43" s="81">
        <v>115</v>
      </c>
      <c r="K43" s="81">
        <v>81</v>
      </c>
      <c r="L43" s="81">
        <v>34</v>
      </c>
      <c r="M43" s="81">
        <v>14</v>
      </c>
      <c r="N43" s="81">
        <v>30.53</v>
      </c>
      <c r="O43" s="81">
        <v>9.4600000000000009</v>
      </c>
      <c r="P43" s="81">
        <v>3.65</v>
      </c>
      <c r="Q43" s="81">
        <v>1.1299999999999999</v>
      </c>
    </row>
    <row r="44" spans="1:17" ht="96" x14ac:dyDescent="0.2">
      <c r="A44" s="29">
        <v>13</v>
      </c>
      <c r="B44" s="77" t="s">
        <v>82</v>
      </c>
      <c r="C44" s="78" t="s">
        <v>84</v>
      </c>
      <c r="D44" s="60" t="s">
        <v>83</v>
      </c>
      <c r="E44" s="79" t="s">
        <v>81</v>
      </c>
      <c r="F44" s="80">
        <v>838.37</v>
      </c>
      <c r="G44" s="80">
        <v>86.1</v>
      </c>
      <c r="H44" s="80">
        <v>32.61</v>
      </c>
      <c r="I44" s="80">
        <v>2.38</v>
      </c>
      <c r="J44" s="81">
        <v>260</v>
      </c>
      <c r="K44" s="81">
        <v>27</v>
      </c>
      <c r="L44" s="81">
        <v>10</v>
      </c>
      <c r="M44" s="81">
        <v>1</v>
      </c>
      <c r="N44" s="81">
        <v>9.016</v>
      </c>
      <c r="O44" s="81">
        <v>2.79</v>
      </c>
      <c r="P44" s="81">
        <v>0.16250000000000001</v>
      </c>
      <c r="Q44" s="81">
        <v>0.05</v>
      </c>
    </row>
    <row r="45" spans="1:17" ht="72.75" x14ac:dyDescent="0.2">
      <c r="A45" s="29">
        <v>14</v>
      </c>
      <c r="B45" s="77" t="s">
        <v>85</v>
      </c>
      <c r="C45" s="78" t="s">
        <v>87</v>
      </c>
      <c r="D45" s="60" t="s">
        <v>86</v>
      </c>
      <c r="E45" s="82">
        <v>-34.1</v>
      </c>
      <c r="F45" s="80">
        <v>4.9800000000000004</v>
      </c>
      <c r="G45" s="81"/>
      <c r="H45" s="81"/>
      <c r="I45" s="81"/>
      <c r="J45" s="81">
        <v>-170</v>
      </c>
      <c r="K45" s="81"/>
      <c r="L45" s="81"/>
      <c r="M45" s="81"/>
      <c r="N45" s="81"/>
      <c r="O45" s="81"/>
      <c r="P45" s="81"/>
      <c r="Q45" s="81"/>
    </row>
    <row r="46" spans="1:17" ht="96" x14ac:dyDescent="0.2">
      <c r="A46" s="29">
        <v>15</v>
      </c>
      <c r="B46" s="77" t="s">
        <v>88</v>
      </c>
      <c r="C46" s="78" t="s">
        <v>89</v>
      </c>
      <c r="D46" s="60" t="s">
        <v>86</v>
      </c>
      <c r="E46" s="82">
        <f>34.1</f>
        <v>34.1</v>
      </c>
      <c r="F46" s="80">
        <v>3.64</v>
      </c>
      <c r="G46" s="81"/>
      <c r="H46" s="81"/>
      <c r="I46" s="81"/>
      <c r="J46" s="81">
        <v>124</v>
      </c>
      <c r="K46" s="81"/>
      <c r="L46" s="81"/>
      <c r="M46" s="81"/>
      <c r="N46" s="81"/>
      <c r="O46" s="81"/>
      <c r="P46" s="81"/>
      <c r="Q46" s="81"/>
    </row>
    <row r="47" spans="1:17" ht="96" x14ac:dyDescent="0.2">
      <c r="A47" s="29">
        <v>16</v>
      </c>
      <c r="B47" s="77" t="s">
        <v>90</v>
      </c>
      <c r="C47" s="78" t="s">
        <v>92</v>
      </c>
      <c r="D47" s="60" t="s">
        <v>91</v>
      </c>
      <c r="E47" s="82">
        <v>7.75</v>
      </c>
      <c r="F47" s="80">
        <v>307.57</v>
      </c>
      <c r="G47" s="80">
        <v>23.55</v>
      </c>
      <c r="H47" s="80">
        <v>36.15</v>
      </c>
      <c r="I47" s="80">
        <v>6.5</v>
      </c>
      <c r="J47" s="81">
        <v>2384</v>
      </c>
      <c r="K47" s="81">
        <v>183</v>
      </c>
      <c r="L47" s="81">
        <v>280</v>
      </c>
      <c r="M47" s="81">
        <v>50</v>
      </c>
      <c r="N47" s="81">
        <v>2.5299999999999998</v>
      </c>
      <c r="O47" s="81">
        <v>19.61</v>
      </c>
      <c r="P47" s="81">
        <v>0.5625</v>
      </c>
      <c r="Q47" s="81">
        <v>4.3600000000000003</v>
      </c>
    </row>
    <row r="48" spans="1:17" ht="108" x14ac:dyDescent="0.2">
      <c r="A48" s="29">
        <v>17</v>
      </c>
      <c r="B48" s="77" t="s">
        <v>93</v>
      </c>
      <c r="C48" s="78" t="s">
        <v>94</v>
      </c>
      <c r="D48" s="60" t="s">
        <v>79</v>
      </c>
      <c r="E48" s="79" t="s">
        <v>81</v>
      </c>
      <c r="F48" s="80">
        <v>11010.87</v>
      </c>
      <c r="G48" s="80">
        <v>1499.88</v>
      </c>
      <c r="H48" s="80">
        <v>347.46</v>
      </c>
      <c r="I48" s="81"/>
      <c r="J48" s="81">
        <v>3413</v>
      </c>
      <c r="K48" s="81">
        <v>465</v>
      </c>
      <c r="L48" s="81">
        <v>108</v>
      </c>
      <c r="M48" s="81"/>
      <c r="N48" s="81">
        <v>157.05549999999999</v>
      </c>
      <c r="O48" s="81">
        <v>48.69</v>
      </c>
      <c r="P48" s="81"/>
      <c r="Q48" s="81"/>
    </row>
    <row r="49" spans="1:17" ht="60.75" x14ac:dyDescent="0.2">
      <c r="A49" s="29">
        <v>18</v>
      </c>
      <c r="B49" s="77" t="s">
        <v>95</v>
      </c>
      <c r="C49" s="78" t="s">
        <v>97</v>
      </c>
      <c r="D49" s="60" t="s">
        <v>96</v>
      </c>
      <c r="E49" s="82">
        <v>-1.55</v>
      </c>
      <c r="F49" s="80">
        <v>415.15</v>
      </c>
      <c r="G49" s="81"/>
      <c r="H49" s="81"/>
      <c r="I49" s="81"/>
      <c r="J49" s="81">
        <v>-643</v>
      </c>
      <c r="K49" s="81"/>
      <c r="L49" s="81"/>
      <c r="M49" s="81"/>
      <c r="N49" s="81"/>
      <c r="O49" s="81"/>
      <c r="P49" s="81"/>
      <c r="Q49" s="81"/>
    </row>
    <row r="50" spans="1:17" ht="108" x14ac:dyDescent="0.2">
      <c r="A50" s="29">
        <v>19</v>
      </c>
      <c r="B50" s="77" t="s">
        <v>98</v>
      </c>
      <c r="C50" s="78" t="s">
        <v>99</v>
      </c>
      <c r="D50" s="60" t="s">
        <v>79</v>
      </c>
      <c r="E50" s="79" t="s">
        <v>81</v>
      </c>
      <c r="F50" s="80">
        <v>10138.459999999999</v>
      </c>
      <c r="G50" s="80">
        <v>302.45999999999998</v>
      </c>
      <c r="H50" s="80">
        <v>12.1</v>
      </c>
      <c r="I50" s="81"/>
      <c r="J50" s="81">
        <v>3143</v>
      </c>
      <c r="K50" s="81">
        <v>94</v>
      </c>
      <c r="L50" s="81">
        <v>4</v>
      </c>
      <c r="M50" s="81"/>
      <c r="N50" s="81">
        <v>29.451499999999999</v>
      </c>
      <c r="O50" s="81">
        <v>9.1300000000000008</v>
      </c>
      <c r="P50" s="81"/>
      <c r="Q50" s="81"/>
    </row>
    <row r="51" spans="1:17" ht="84.75" x14ac:dyDescent="0.2">
      <c r="A51" s="29">
        <v>20</v>
      </c>
      <c r="B51" s="77" t="s">
        <v>100</v>
      </c>
      <c r="C51" s="78" t="s">
        <v>101</v>
      </c>
      <c r="D51" s="60" t="s">
        <v>86</v>
      </c>
      <c r="E51" s="82">
        <v>-31.78</v>
      </c>
      <c r="F51" s="80">
        <v>92.36</v>
      </c>
      <c r="G51" s="81"/>
      <c r="H51" s="81"/>
      <c r="I51" s="81"/>
      <c r="J51" s="81">
        <v>-2935</v>
      </c>
      <c r="K51" s="81"/>
      <c r="L51" s="81"/>
      <c r="M51" s="81"/>
      <c r="N51" s="81"/>
      <c r="O51" s="81"/>
      <c r="P51" s="81"/>
      <c r="Q51" s="81"/>
    </row>
    <row r="52" spans="1:17" ht="96" x14ac:dyDescent="0.2">
      <c r="A52" s="29">
        <v>21</v>
      </c>
      <c r="B52" s="77" t="s">
        <v>102</v>
      </c>
      <c r="C52" s="78" t="s">
        <v>103</v>
      </c>
      <c r="D52" s="60" t="s">
        <v>86</v>
      </c>
      <c r="E52" s="82">
        <v>31.78</v>
      </c>
      <c r="F52" s="80">
        <v>151.66999999999999</v>
      </c>
      <c r="G52" s="81"/>
      <c r="H52" s="81"/>
      <c r="I52" s="81"/>
      <c r="J52" s="81">
        <v>4820</v>
      </c>
      <c r="K52" s="81"/>
      <c r="L52" s="81"/>
      <c r="M52" s="81"/>
      <c r="N52" s="81"/>
      <c r="O52" s="81"/>
      <c r="P52" s="81"/>
      <c r="Q52" s="81"/>
    </row>
    <row r="53" spans="1:17" ht="108" x14ac:dyDescent="0.2">
      <c r="A53" s="29">
        <v>22</v>
      </c>
      <c r="B53" s="77" t="s">
        <v>104</v>
      </c>
      <c r="C53" s="78" t="s">
        <v>106</v>
      </c>
      <c r="D53" s="60" t="s">
        <v>105</v>
      </c>
      <c r="E53" s="79" t="s">
        <v>107</v>
      </c>
      <c r="F53" s="80">
        <v>1416.86</v>
      </c>
      <c r="G53" s="80">
        <v>76.739999999999995</v>
      </c>
      <c r="H53" s="80">
        <v>13.35</v>
      </c>
      <c r="I53" s="81"/>
      <c r="J53" s="81">
        <v>283</v>
      </c>
      <c r="K53" s="81">
        <v>15</v>
      </c>
      <c r="L53" s="81">
        <v>3</v>
      </c>
      <c r="M53" s="81"/>
      <c r="N53" s="81">
        <v>7.6589999999999998</v>
      </c>
      <c r="O53" s="81">
        <v>1.53</v>
      </c>
      <c r="P53" s="81"/>
      <c r="Q53" s="81"/>
    </row>
    <row r="54" spans="1:17" ht="19.149999999999999" customHeight="1" x14ac:dyDescent="0.2">
      <c r="A54" s="110" t="s">
        <v>108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04.25" x14ac:dyDescent="0.2">
      <c r="A55" s="29">
        <v>23</v>
      </c>
      <c r="B55" s="77" t="s">
        <v>109</v>
      </c>
      <c r="C55" s="78" t="s">
        <v>110</v>
      </c>
      <c r="D55" s="60" t="s">
        <v>51</v>
      </c>
      <c r="E55" s="79" t="s">
        <v>81</v>
      </c>
      <c r="F55" s="80">
        <v>7340.17</v>
      </c>
      <c r="G55" s="80">
        <v>1210.0999999999999</v>
      </c>
      <c r="H55" s="80">
        <v>556.74</v>
      </c>
      <c r="I55" s="80">
        <v>11.91</v>
      </c>
      <c r="J55" s="81">
        <v>2275</v>
      </c>
      <c r="K55" s="81">
        <v>375</v>
      </c>
      <c r="L55" s="81">
        <v>173</v>
      </c>
      <c r="M55" s="81">
        <v>4</v>
      </c>
      <c r="N55" s="81">
        <v>117.82899999999999</v>
      </c>
      <c r="O55" s="81">
        <v>36.53</v>
      </c>
      <c r="P55" s="81">
        <v>0.95</v>
      </c>
      <c r="Q55" s="81">
        <v>0.28999999999999998</v>
      </c>
    </row>
    <row r="56" spans="1:17" ht="19.149999999999999" customHeight="1" x14ac:dyDescent="0.2">
      <c r="A56" s="110" t="s">
        <v>111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108" x14ac:dyDescent="0.2">
      <c r="A57" s="29">
        <v>24</v>
      </c>
      <c r="B57" s="77" t="s">
        <v>54</v>
      </c>
      <c r="C57" s="78" t="s">
        <v>112</v>
      </c>
      <c r="D57" s="60" t="s">
        <v>55</v>
      </c>
      <c r="E57" s="79" t="s">
        <v>113</v>
      </c>
      <c r="F57" s="80">
        <v>7861.52</v>
      </c>
      <c r="G57" s="80">
        <v>786.71</v>
      </c>
      <c r="H57" s="80">
        <v>32.53</v>
      </c>
      <c r="I57" s="80">
        <v>21.47</v>
      </c>
      <c r="J57" s="81">
        <v>4402</v>
      </c>
      <c r="K57" s="81">
        <v>441</v>
      </c>
      <c r="L57" s="81">
        <v>18</v>
      </c>
      <c r="M57" s="81">
        <v>12</v>
      </c>
      <c r="N57" s="81">
        <v>73.8</v>
      </c>
      <c r="O57" s="81">
        <v>41.33</v>
      </c>
      <c r="P57" s="81">
        <v>1.9</v>
      </c>
      <c r="Q57" s="81">
        <v>1.06</v>
      </c>
    </row>
    <row r="58" spans="1:17" x14ac:dyDescent="0.2">
      <c r="A58" s="29">
        <v>25</v>
      </c>
      <c r="B58" s="77" t="s">
        <v>58</v>
      </c>
      <c r="C58" s="78" t="s">
        <v>59</v>
      </c>
      <c r="D58" s="60" t="s">
        <v>60</v>
      </c>
      <c r="E58" s="82">
        <v>-0.53759999999999997</v>
      </c>
      <c r="F58" s="80">
        <v>7215.3</v>
      </c>
      <c r="G58" s="81"/>
      <c r="H58" s="81"/>
      <c r="I58" s="81"/>
      <c r="J58" s="81">
        <v>-3879</v>
      </c>
      <c r="K58" s="81"/>
      <c r="L58" s="81"/>
      <c r="M58" s="81"/>
      <c r="N58" s="81"/>
      <c r="O58" s="81"/>
      <c r="P58" s="81"/>
      <c r="Q58" s="81"/>
    </row>
    <row r="59" spans="1:17" ht="96" x14ac:dyDescent="0.2">
      <c r="A59" s="29">
        <v>26</v>
      </c>
      <c r="B59" s="77" t="s">
        <v>61</v>
      </c>
      <c r="C59" s="78" t="s">
        <v>62</v>
      </c>
      <c r="D59" s="60" t="s">
        <v>63</v>
      </c>
      <c r="E59" s="82">
        <v>476</v>
      </c>
      <c r="F59" s="80">
        <v>2.14</v>
      </c>
      <c r="G59" s="81"/>
      <c r="H59" s="81"/>
      <c r="I59" s="81"/>
      <c r="J59" s="81">
        <v>1019</v>
      </c>
      <c r="K59" s="81"/>
      <c r="L59" s="81"/>
      <c r="M59" s="81"/>
      <c r="N59" s="81"/>
      <c r="O59" s="81"/>
      <c r="P59" s="81"/>
      <c r="Q59" s="81"/>
    </row>
    <row r="60" spans="1:17" ht="108" x14ac:dyDescent="0.2">
      <c r="A60" s="29">
        <v>27</v>
      </c>
      <c r="B60" s="77" t="s">
        <v>64</v>
      </c>
      <c r="C60" s="78" t="s">
        <v>114</v>
      </c>
      <c r="D60" s="60" t="s">
        <v>65</v>
      </c>
      <c r="E60" s="79" t="s">
        <v>113</v>
      </c>
      <c r="F60" s="80">
        <v>1740.84</v>
      </c>
      <c r="G60" s="80">
        <v>482.99</v>
      </c>
      <c r="H60" s="80">
        <v>17.59</v>
      </c>
      <c r="I60" s="80">
        <v>0.31</v>
      </c>
      <c r="J60" s="81">
        <v>975</v>
      </c>
      <c r="K60" s="81">
        <v>270</v>
      </c>
      <c r="L60" s="81">
        <v>10</v>
      </c>
      <c r="M60" s="81"/>
      <c r="N60" s="81">
        <v>49.335000000000001</v>
      </c>
      <c r="O60" s="81">
        <v>27.63</v>
      </c>
      <c r="P60" s="81">
        <v>2.5000000000000001E-2</v>
      </c>
      <c r="Q60" s="81">
        <v>0.01</v>
      </c>
    </row>
    <row r="61" spans="1:17" ht="19.149999999999999" customHeight="1" x14ac:dyDescent="0.2">
      <c r="A61" s="110" t="s">
        <v>115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ht="108" x14ac:dyDescent="0.2">
      <c r="A62" s="29">
        <v>28</v>
      </c>
      <c r="B62" s="77" t="s">
        <v>116</v>
      </c>
      <c r="C62" s="78" t="s">
        <v>118</v>
      </c>
      <c r="D62" s="60" t="s">
        <v>117</v>
      </c>
      <c r="E62" s="79" t="s">
        <v>119</v>
      </c>
      <c r="F62" s="80">
        <v>1936.45</v>
      </c>
      <c r="G62" s="80">
        <v>1568.88</v>
      </c>
      <c r="H62" s="80">
        <v>367.57</v>
      </c>
      <c r="I62" s="80">
        <v>43.27</v>
      </c>
      <c r="J62" s="81">
        <v>19</v>
      </c>
      <c r="K62" s="81">
        <v>16</v>
      </c>
      <c r="L62" s="81">
        <v>3</v>
      </c>
      <c r="M62" s="81"/>
      <c r="N62" s="81">
        <v>179.3</v>
      </c>
      <c r="O62" s="81">
        <v>1.79</v>
      </c>
      <c r="P62" s="81">
        <v>3.97</v>
      </c>
      <c r="Q62" s="81">
        <v>0.04</v>
      </c>
    </row>
    <row r="63" spans="1:17" ht="96" x14ac:dyDescent="0.2">
      <c r="A63" s="29">
        <v>29</v>
      </c>
      <c r="B63" s="77" t="s">
        <v>120</v>
      </c>
      <c r="C63" s="78" t="s">
        <v>122</v>
      </c>
      <c r="D63" s="60" t="s">
        <v>121</v>
      </c>
      <c r="E63" s="79" t="s">
        <v>123</v>
      </c>
      <c r="F63" s="80">
        <v>314.55</v>
      </c>
      <c r="G63" s="80">
        <v>314.55</v>
      </c>
      <c r="H63" s="81"/>
      <c r="I63" s="81"/>
      <c r="J63" s="81">
        <v>7</v>
      </c>
      <c r="K63" s="81">
        <v>7</v>
      </c>
      <c r="L63" s="81"/>
      <c r="M63" s="81"/>
      <c r="N63" s="81">
        <v>36.28</v>
      </c>
      <c r="O63" s="81">
        <v>0.82</v>
      </c>
      <c r="P63" s="81"/>
      <c r="Q63" s="81"/>
    </row>
    <row r="64" spans="1:17" ht="116.25" x14ac:dyDescent="0.2">
      <c r="A64" s="29">
        <v>30</v>
      </c>
      <c r="B64" s="77" t="s">
        <v>124</v>
      </c>
      <c r="C64" s="78" t="s">
        <v>126</v>
      </c>
      <c r="D64" s="60" t="s">
        <v>125</v>
      </c>
      <c r="E64" s="79" t="s">
        <v>123</v>
      </c>
      <c r="F64" s="80">
        <v>30488.32</v>
      </c>
      <c r="G64" s="80">
        <v>1201.6199999999999</v>
      </c>
      <c r="H64" s="80">
        <v>1549.36</v>
      </c>
      <c r="I64" s="80">
        <v>206.85</v>
      </c>
      <c r="J64" s="81">
        <v>686</v>
      </c>
      <c r="K64" s="81">
        <v>27</v>
      </c>
      <c r="L64" s="81">
        <v>35</v>
      </c>
      <c r="M64" s="81">
        <v>5</v>
      </c>
      <c r="N64" s="81">
        <v>119.922</v>
      </c>
      <c r="O64" s="81">
        <v>2.7</v>
      </c>
      <c r="P64" s="81">
        <v>14.1875</v>
      </c>
      <c r="Q64" s="81">
        <v>0.32</v>
      </c>
    </row>
    <row r="65" spans="1:17" ht="96" x14ac:dyDescent="0.2">
      <c r="A65" s="29">
        <v>31</v>
      </c>
      <c r="B65" s="77" t="s">
        <v>127</v>
      </c>
      <c r="C65" s="78" t="s">
        <v>129</v>
      </c>
      <c r="D65" s="60" t="s">
        <v>128</v>
      </c>
      <c r="E65" s="82">
        <v>1</v>
      </c>
      <c r="F65" s="80">
        <v>98.75</v>
      </c>
      <c r="G65" s="81"/>
      <c r="H65" s="81"/>
      <c r="I65" s="81"/>
      <c r="J65" s="81">
        <v>99</v>
      </c>
      <c r="K65" s="81"/>
      <c r="L65" s="81"/>
      <c r="M65" s="81"/>
      <c r="N65" s="81"/>
      <c r="O65" s="81"/>
      <c r="P65" s="81"/>
      <c r="Q65" s="81"/>
    </row>
    <row r="66" spans="1:17" ht="19.149999999999999" customHeight="1" x14ac:dyDescent="0.2">
      <c r="A66" s="110" t="s">
        <v>130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ht="108" x14ac:dyDescent="0.2">
      <c r="A67" s="29">
        <v>32</v>
      </c>
      <c r="B67" s="77" t="s">
        <v>131</v>
      </c>
      <c r="C67" s="78" t="s">
        <v>133</v>
      </c>
      <c r="D67" s="60" t="s">
        <v>132</v>
      </c>
      <c r="E67" s="79" t="s">
        <v>134</v>
      </c>
      <c r="F67" s="80">
        <v>1800.22</v>
      </c>
      <c r="G67" s="80">
        <v>379.99</v>
      </c>
      <c r="H67" s="80">
        <v>6.89</v>
      </c>
      <c r="I67" s="80">
        <v>0.44</v>
      </c>
      <c r="J67" s="81">
        <v>720</v>
      </c>
      <c r="K67" s="81">
        <v>152</v>
      </c>
      <c r="L67" s="81">
        <v>3</v>
      </c>
      <c r="M67" s="81"/>
      <c r="N67" s="81">
        <v>37</v>
      </c>
      <c r="O67" s="81">
        <v>14.8</v>
      </c>
      <c r="P67" s="81">
        <v>0.03</v>
      </c>
      <c r="Q67" s="81">
        <v>0.01</v>
      </c>
    </row>
    <row r="68" spans="1:17" ht="96" x14ac:dyDescent="0.2">
      <c r="A68" s="29">
        <v>33</v>
      </c>
      <c r="B68" s="77" t="s">
        <v>135</v>
      </c>
      <c r="C68" s="78" t="s">
        <v>136</v>
      </c>
      <c r="D68" s="60" t="s">
        <v>132</v>
      </c>
      <c r="E68" s="79" t="s">
        <v>137</v>
      </c>
      <c r="F68" s="80">
        <v>974.65</v>
      </c>
      <c r="G68" s="80">
        <v>196.16</v>
      </c>
      <c r="H68" s="80">
        <v>34.35</v>
      </c>
      <c r="I68" s="80">
        <v>2.04</v>
      </c>
      <c r="J68" s="81">
        <v>487</v>
      </c>
      <c r="K68" s="81">
        <v>98</v>
      </c>
      <c r="L68" s="81">
        <v>17</v>
      </c>
      <c r="M68" s="81">
        <v>1</v>
      </c>
      <c r="N68" s="81">
        <v>19.100000000000001</v>
      </c>
      <c r="O68" s="81">
        <v>9.5500000000000007</v>
      </c>
      <c r="P68" s="81">
        <v>0.14000000000000001</v>
      </c>
      <c r="Q68" s="81">
        <v>7.0000000000000007E-2</v>
      </c>
    </row>
    <row r="69" spans="1:17" ht="108" x14ac:dyDescent="0.2">
      <c r="A69" s="29">
        <v>34</v>
      </c>
      <c r="B69" s="77" t="s">
        <v>138</v>
      </c>
      <c r="C69" s="78" t="s">
        <v>139</v>
      </c>
      <c r="D69" s="60" t="s">
        <v>132</v>
      </c>
      <c r="E69" s="79" t="s">
        <v>137</v>
      </c>
      <c r="F69" s="80">
        <v>280.41000000000003</v>
      </c>
      <c r="G69" s="80">
        <v>69.22</v>
      </c>
      <c r="H69" s="80">
        <v>4.59</v>
      </c>
      <c r="I69" s="80">
        <v>0.28999999999999998</v>
      </c>
      <c r="J69" s="81">
        <v>140</v>
      </c>
      <c r="K69" s="81">
        <v>35</v>
      </c>
      <c r="L69" s="81">
        <v>2</v>
      </c>
      <c r="M69" s="81"/>
      <c r="N69" s="81">
        <v>6.74</v>
      </c>
      <c r="O69" s="81">
        <v>3.37</v>
      </c>
      <c r="P69" s="81">
        <v>0.02</v>
      </c>
      <c r="Q69" s="81">
        <v>0.01</v>
      </c>
    </row>
    <row r="70" spans="1:17" ht="108" x14ac:dyDescent="0.2">
      <c r="A70" s="29">
        <v>35</v>
      </c>
      <c r="B70" s="77" t="s">
        <v>140</v>
      </c>
      <c r="C70" s="78" t="s">
        <v>142</v>
      </c>
      <c r="D70" s="60" t="s">
        <v>141</v>
      </c>
      <c r="E70" s="79" t="s">
        <v>143</v>
      </c>
      <c r="F70" s="80">
        <v>16134.52</v>
      </c>
      <c r="G70" s="80">
        <v>2891.61</v>
      </c>
      <c r="H70" s="80">
        <v>2971.81</v>
      </c>
      <c r="I70" s="80">
        <v>1144.5</v>
      </c>
      <c r="J70" s="81">
        <v>1291</v>
      </c>
      <c r="K70" s="81">
        <v>231</v>
      </c>
      <c r="L70" s="81">
        <v>238</v>
      </c>
      <c r="M70" s="81">
        <v>92</v>
      </c>
      <c r="N70" s="81">
        <v>267</v>
      </c>
      <c r="O70" s="81">
        <v>21.36</v>
      </c>
      <c r="P70" s="81">
        <v>91.05</v>
      </c>
      <c r="Q70" s="81">
        <v>7.28</v>
      </c>
    </row>
    <row r="71" spans="1:17" ht="96" x14ac:dyDescent="0.2">
      <c r="A71" s="29">
        <v>36</v>
      </c>
      <c r="B71" s="77" t="s">
        <v>144</v>
      </c>
      <c r="C71" s="78" t="s">
        <v>145</v>
      </c>
      <c r="D71" s="60" t="s">
        <v>141</v>
      </c>
      <c r="E71" s="79" t="s">
        <v>119</v>
      </c>
      <c r="F71" s="80">
        <v>404.22</v>
      </c>
      <c r="G71" s="80">
        <v>355.22</v>
      </c>
      <c r="H71" s="80">
        <v>9.19</v>
      </c>
      <c r="I71" s="80">
        <v>0.57999999999999996</v>
      </c>
      <c r="J71" s="81">
        <v>4</v>
      </c>
      <c r="K71" s="81">
        <v>4</v>
      </c>
      <c r="L71" s="81"/>
      <c r="M71" s="81"/>
      <c r="N71" s="81">
        <v>32.799999999999997</v>
      </c>
      <c r="O71" s="81">
        <v>0.33</v>
      </c>
      <c r="P71" s="81">
        <v>0.04</v>
      </c>
      <c r="Q71" s="81"/>
    </row>
    <row r="72" spans="1:17" ht="96" x14ac:dyDescent="0.2">
      <c r="A72" s="29">
        <v>37</v>
      </c>
      <c r="B72" s="77" t="s">
        <v>146</v>
      </c>
      <c r="C72" s="78" t="s">
        <v>147</v>
      </c>
      <c r="D72" s="60" t="s">
        <v>141</v>
      </c>
      <c r="E72" s="79" t="s">
        <v>148</v>
      </c>
      <c r="F72" s="80">
        <v>515.20000000000005</v>
      </c>
      <c r="G72" s="80">
        <v>412.62</v>
      </c>
      <c r="H72" s="80">
        <v>9.19</v>
      </c>
      <c r="I72" s="80">
        <v>0.57999999999999996</v>
      </c>
      <c r="J72" s="81">
        <v>31</v>
      </c>
      <c r="K72" s="81">
        <v>25</v>
      </c>
      <c r="L72" s="81">
        <v>1</v>
      </c>
      <c r="M72" s="81"/>
      <c r="N72" s="81">
        <v>38.1</v>
      </c>
      <c r="O72" s="81">
        <v>2.29</v>
      </c>
      <c r="P72" s="81">
        <v>0.04</v>
      </c>
      <c r="Q72" s="81"/>
    </row>
    <row r="73" spans="1:17" ht="19.149999999999999" customHeight="1" x14ac:dyDescent="0.2">
      <c r="A73" s="110" t="s">
        <v>149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ht="108" x14ac:dyDescent="0.2">
      <c r="A74" s="29">
        <v>38</v>
      </c>
      <c r="B74" s="77" t="s">
        <v>150</v>
      </c>
      <c r="C74" s="78" t="s">
        <v>151</v>
      </c>
      <c r="D74" s="60" t="s">
        <v>152</v>
      </c>
      <c r="E74" s="79" t="s">
        <v>153</v>
      </c>
      <c r="F74" s="80">
        <v>4823.7</v>
      </c>
      <c r="G74" s="81"/>
      <c r="H74" s="81"/>
      <c r="I74" s="81"/>
      <c r="J74" s="81">
        <v>241</v>
      </c>
      <c r="K74" s="81"/>
      <c r="L74" s="81"/>
      <c r="M74" s="81"/>
      <c r="N74" s="81"/>
      <c r="O74" s="81"/>
      <c r="P74" s="81"/>
      <c r="Q74" s="81"/>
    </row>
    <row r="75" spans="1:17" ht="108" x14ac:dyDescent="0.2">
      <c r="A75" s="29">
        <v>39</v>
      </c>
      <c r="B75" s="77" t="s">
        <v>154</v>
      </c>
      <c r="C75" s="78" t="s">
        <v>155</v>
      </c>
      <c r="D75" s="60" t="s">
        <v>152</v>
      </c>
      <c r="E75" s="79" t="s">
        <v>156</v>
      </c>
      <c r="F75" s="80">
        <v>3042.81</v>
      </c>
      <c r="G75" s="81"/>
      <c r="H75" s="81"/>
      <c r="I75" s="81"/>
      <c r="J75" s="81">
        <v>122</v>
      </c>
      <c r="K75" s="81"/>
      <c r="L75" s="81"/>
      <c r="M75" s="81"/>
      <c r="N75" s="81"/>
      <c r="O75" s="81"/>
      <c r="P75" s="81"/>
      <c r="Q75" s="81"/>
    </row>
    <row r="76" spans="1:17" ht="108" x14ac:dyDescent="0.2">
      <c r="A76" s="29">
        <v>40</v>
      </c>
      <c r="B76" s="77" t="s">
        <v>157</v>
      </c>
      <c r="C76" s="78" t="s">
        <v>158</v>
      </c>
      <c r="D76" s="60" t="s">
        <v>73</v>
      </c>
      <c r="E76" s="82">
        <v>55</v>
      </c>
      <c r="F76" s="80">
        <v>7.24</v>
      </c>
      <c r="G76" s="81"/>
      <c r="H76" s="81"/>
      <c r="I76" s="81"/>
      <c r="J76" s="81">
        <v>398</v>
      </c>
      <c r="K76" s="81"/>
      <c r="L76" s="81"/>
      <c r="M76" s="81"/>
      <c r="N76" s="81"/>
      <c r="O76" s="81"/>
      <c r="P76" s="81"/>
      <c r="Q76" s="81"/>
    </row>
    <row r="77" spans="1:17" ht="96" x14ac:dyDescent="0.2">
      <c r="A77" s="29">
        <v>41</v>
      </c>
      <c r="B77" s="77" t="s">
        <v>159</v>
      </c>
      <c r="C77" s="78" t="s">
        <v>160</v>
      </c>
      <c r="D77" s="60" t="s">
        <v>161</v>
      </c>
      <c r="E77" s="82">
        <v>8</v>
      </c>
      <c r="F77" s="80">
        <v>211.46</v>
      </c>
      <c r="G77" s="81"/>
      <c r="H77" s="81"/>
      <c r="I77" s="81"/>
      <c r="J77" s="81">
        <v>1692</v>
      </c>
      <c r="K77" s="81"/>
      <c r="L77" s="81"/>
      <c r="M77" s="81"/>
      <c r="N77" s="81"/>
      <c r="O77" s="81"/>
      <c r="P77" s="81"/>
      <c r="Q77" s="81"/>
    </row>
    <row r="78" spans="1:17" ht="96" x14ac:dyDescent="0.2">
      <c r="A78" s="29">
        <v>42</v>
      </c>
      <c r="B78" s="77" t="s">
        <v>162</v>
      </c>
      <c r="C78" s="78" t="s">
        <v>163</v>
      </c>
      <c r="D78" s="60" t="s">
        <v>164</v>
      </c>
      <c r="E78" s="79" t="s">
        <v>165</v>
      </c>
      <c r="F78" s="80">
        <v>109.89</v>
      </c>
      <c r="G78" s="81"/>
      <c r="H78" s="81"/>
      <c r="I78" s="81"/>
      <c r="J78" s="81">
        <v>352</v>
      </c>
      <c r="K78" s="81"/>
      <c r="L78" s="81"/>
      <c r="M78" s="81"/>
      <c r="N78" s="81"/>
      <c r="O78" s="81"/>
      <c r="P78" s="81"/>
      <c r="Q78" s="81"/>
    </row>
    <row r="79" spans="1:17" ht="96" x14ac:dyDescent="0.2">
      <c r="A79" s="29">
        <v>43</v>
      </c>
      <c r="B79" s="77" t="s">
        <v>166</v>
      </c>
      <c r="C79" s="78" t="s">
        <v>167</v>
      </c>
      <c r="D79" s="60" t="s">
        <v>161</v>
      </c>
      <c r="E79" s="82">
        <v>1</v>
      </c>
      <c r="F79" s="80">
        <v>8.65</v>
      </c>
      <c r="G79" s="81"/>
      <c r="H79" s="81"/>
      <c r="I79" s="81"/>
      <c r="J79" s="81">
        <v>9</v>
      </c>
      <c r="K79" s="81"/>
      <c r="L79" s="81"/>
      <c r="M79" s="81"/>
      <c r="N79" s="81"/>
      <c r="O79" s="81"/>
      <c r="P79" s="81"/>
      <c r="Q79" s="81"/>
    </row>
    <row r="80" spans="1:17" ht="96" x14ac:dyDescent="0.2">
      <c r="A80" s="29">
        <v>44</v>
      </c>
      <c r="B80" s="77" t="s">
        <v>168</v>
      </c>
      <c r="C80" s="78" t="s">
        <v>169</v>
      </c>
      <c r="D80" s="60" t="s">
        <v>161</v>
      </c>
      <c r="E80" s="82">
        <v>6</v>
      </c>
      <c r="F80" s="80">
        <v>8.2899999999999991</v>
      </c>
      <c r="G80" s="81"/>
      <c r="H80" s="81"/>
      <c r="I80" s="81"/>
      <c r="J80" s="81">
        <v>50</v>
      </c>
      <c r="K80" s="81"/>
      <c r="L80" s="81"/>
      <c r="M80" s="81"/>
      <c r="N80" s="81"/>
      <c r="O80" s="81"/>
      <c r="P80" s="81"/>
      <c r="Q80" s="81"/>
    </row>
    <row r="81" spans="1:17" ht="19.149999999999999" customHeight="1" x14ac:dyDescent="0.2">
      <c r="A81" s="110" t="s">
        <v>170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ht="19.149999999999999" customHeight="1" x14ac:dyDescent="0.2">
      <c r="A82" s="110" t="s">
        <v>77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08" x14ac:dyDescent="0.2">
      <c r="A83" s="29">
        <v>45</v>
      </c>
      <c r="B83" s="77" t="s">
        <v>78</v>
      </c>
      <c r="C83" s="78" t="s">
        <v>171</v>
      </c>
      <c r="D83" s="60" t="s">
        <v>79</v>
      </c>
      <c r="E83" s="79" t="s">
        <v>172</v>
      </c>
      <c r="F83" s="80">
        <v>372.54</v>
      </c>
      <c r="G83" s="80">
        <v>260.12</v>
      </c>
      <c r="H83" s="80">
        <v>112.42</v>
      </c>
      <c r="I83" s="80">
        <v>45.77</v>
      </c>
      <c r="J83" s="81">
        <v>242</v>
      </c>
      <c r="K83" s="81">
        <v>169</v>
      </c>
      <c r="L83" s="81">
        <v>73</v>
      </c>
      <c r="M83" s="81">
        <v>30</v>
      </c>
      <c r="N83" s="81">
        <v>30.53</v>
      </c>
      <c r="O83" s="81">
        <v>19.84</v>
      </c>
      <c r="P83" s="81">
        <v>3.65</v>
      </c>
      <c r="Q83" s="81">
        <v>2.37</v>
      </c>
    </row>
    <row r="84" spans="1:17" ht="96" x14ac:dyDescent="0.2">
      <c r="A84" s="29">
        <v>46</v>
      </c>
      <c r="B84" s="77" t="s">
        <v>82</v>
      </c>
      <c r="C84" s="78" t="s">
        <v>173</v>
      </c>
      <c r="D84" s="60" t="s">
        <v>83</v>
      </c>
      <c r="E84" s="79" t="s">
        <v>172</v>
      </c>
      <c r="F84" s="80">
        <v>838.37</v>
      </c>
      <c r="G84" s="80">
        <v>86.1</v>
      </c>
      <c r="H84" s="80">
        <v>32.61</v>
      </c>
      <c r="I84" s="80">
        <v>2.38</v>
      </c>
      <c r="J84" s="81">
        <v>545</v>
      </c>
      <c r="K84" s="81">
        <v>56</v>
      </c>
      <c r="L84" s="81">
        <v>21</v>
      </c>
      <c r="M84" s="81">
        <v>2</v>
      </c>
      <c r="N84" s="81">
        <v>9.016</v>
      </c>
      <c r="O84" s="81">
        <v>5.86</v>
      </c>
      <c r="P84" s="81">
        <v>0.16250000000000001</v>
      </c>
      <c r="Q84" s="81">
        <v>0.11</v>
      </c>
    </row>
    <row r="85" spans="1:17" ht="72.75" x14ac:dyDescent="0.2">
      <c r="A85" s="29">
        <v>47</v>
      </c>
      <c r="B85" s="77" t="s">
        <v>85</v>
      </c>
      <c r="C85" s="78" t="s">
        <v>87</v>
      </c>
      <c r="D85" s="60" t="s">
        <v>86</v>
      </c>
      <c r="E85" s="82">
        <v>-71.5</v>
      </c>
      <c r="F85" s="80">
        <v>4.9800000000000004</v>
      </c>
      <c r="G85" s="81"/>
      <c r="H85" s="81"/>
      <c r="I85" s="81"/>
      <c r="J85" s="81">
        <v>-356</v>
      </c>
      <c r="K85" s="81"/>
      <c r="L85" s="81"/>
      <c r="M85" s="81"/>
      <c r="N85" s="81"/>
      <c r="O85" s="81"/>
      <c r="P85" s="81"/>
      <c r="Q85" s="81"/>
    </row>
    <row r="86" spans="1:17" ht="96" x14ac:dyDescent="0.2">
      <c r="A86" s="29">
        <v>48</v>
      </c>
      <c r="B86" s="77" t="s">
        <v>88</v>
      </c>
      <c r="C86" s="78" t="s">
        <v>89</v>
      </c>
      <c r="D86" s="60" t="s">
        <v>86</v>
      </c>
      <c r="E86" s="82">
        <v>71.5</v>
      </c>
      <c r="F86" s="80">
        <v>3.64</v>
      </c>
      <c r="G86" s="81"/>
      <c r="H86" s="81"/>
      <c r="I86" s="81"/>
      <c r="J86" s="81">
        <v>260</v>
      </c>
      <c r="K86" s="81"/>
      <c r="L86" s="81"/>
      <c r="M86" s="81"/>
      <c r="N86" s="81"/>
      <c r="O86" s="81"/>
      <c r="P86" s="81"/>
      <c r="Q86" s="81"/>
    </row>
    <row r="87" spans="1:17" ht="96" x14ac:dyDescent="0.2">
      <c r="A87" s="29">
        <v>49</v>
      </c>
      <c r="B87" s="77" t="s">
        <v>90</v>
      </c>
      <c r="C87" s="78" t="s">
        <v>174</v>
      </c>
      <c r="D87" s="60" t="s">
        <v>91</v>
      </c>
      <c r="E87" s="82">
        <v>16.25</v>
      </c>
      <c r="F87" s="80">
        <v>307.57</v>
      </c>
      <c r="G87" s="80">
        <v>23.55</v>
      </c>
      <c r="H87" s="80">
        <v>36.15</v>
      </c>
      <c r="I87" s="80">
        <v>6.5</v>
      </c>
      <c r="J87" s="81">
        <v>4998</v>
      </c>
      <c r="K87" s="81">
        <v>383</v>
      </c>
      <c r="L87" s="81">
        <v>587</v>
      </c>
      <c r="M87" s="81">
        <v>106</v>
      </c>
      <c r="N87" s="81">
        <v>2.5299999999999998</v>
      </c>
      <c r="O87" s="81">
        <v>41.11</v>
      </c>
      <c r="P87" s="81">
        <v>0.5625</v>
      </c>
      <c r="Q87" s="81">
        <v>9.14</v>
      </c>
    </row>
    <row r="88" spans="1:17" ht="108" x14ac:dyDescent="0.2">
      <c r="A88" s="29">
        <v>50</v>
      </c>
      <c r="B88" s="77" t="s">
        <v>93</v>
      </c>
      <c r="C88" s="78" t="s">
        <v>175</v>
      </c>
      <c r="D88" s="60" t="s">
        <v>79</v>
      </c>
      <c r="E88" s="79" t="s">
        <v>172</v>
      </c>
      <c r="F88" s="80">
        <v>11010.87</v>
      </c>
      <c r="G88" s="80">
        <v>1499.88</v>
      </c>
      <c r="H88" s="80">
        <v>347.46</v>
      </c>
      <c r="I88" s="81"/>
      <c r="J88" s="81">
        <v>7157</v>
      </c>
      <c r="K88" s="81">
        <v>975</v>
      </c>
      <c r="L88" s="81">
        <v>226</v>
      </c>
      <c r="M88" s="81"/>
      <c r="N88" s="81">
        <v>157.05549999999999</v>
      </c>
      <c r="O88" s="81">
        <v>102.09</v>
      </c>
      <c r="P88" s="81"/>
      <c r="Q88" s="81"/>
    </row>
    <row r="89" spans="1:17" ht="60.75" x14ac:dyDescent="0.2">
      <c r="A89" s="29">
        <v>51</v>
      </c>
      <c r="B89" s="77" t="s">
        <v>95</v>
      </c>
      <c r="C89" s="78" t="s">
        <v>97</v>
      </c>
      <c r="D89" s="60" t="s">
        <v>96</v>
      </c>
      <c r="E89" s="82">
        <v>-3.25</v>
      </c>
      <c r="F89" s="80">
        <v>415.15</v>
      </c>
      <c r="G89" s="81"/>
      <c r="H89" s="81"/>
      <c r="I89" s="81"/>
      <c r="J89" s="81">
        <v>-1349</v>
      </c>
      <c r="K89" s="81"/>
      <c r="L89" s="81"/>
      <c r="M89" s="81"/>
      <c r="N89" s="81"/>
      <c r="O89" s="81"/>
      <c r="P89" s="81"/>
      <c r="Q89" s="81"/>
    </row>
    <row r="90" spans="1:17" ht="108" x14ac:dyDescent="0.2">
      <c r="A90" s="29">
        <v>52</v>
      </c>
      <c r="B90" s="77" t="s">
        <v>98</v>
      </c>
      <c r="C90" s="78" t="s">
        <v>176</v>
      </c>
      <c r="D90" s="60" t="s">
        <v>79</v>
      </c>
      <c r="E90" s="79" t="s">
        <v>172</v>
      </c>
      <c r="F90" s="80">
        <v>10138.459999999999</v>
      </c>
      <c r="G90" s="80">
        <v>302.45999999999998</v>
      </c>
      <c r="H90" s="80">
        <v>12.1</v>
      </c>
      <c r="I90" s="81"/>
      <c r="J90" s="81">
        <v>6590</v>
      </c>
      <c r="K90" s="81">
        <v>197</v>
      </c>
      <c r="L90" s="81">
        <v>8</v>
      </c>
      <c r="M90" s="81"/>
      <c r="N90" s="81">
        <v>29.451499999999999</v>
      </c>
      <c r="O90" s="81">
        <v>19.14</v>
      </c>
      <c r="P90" s="81"/>
      <c r="Q90" s="81"/>
    </row>
    <row r="91" spans="1:17" ht="84.75" x14ac:dyDescent="0.2">
      <c r="A91" s="29">
        <v>53</v>
      </c>
      <c r="B91" s="77" t="s">
        <v>100</v>
      </c>
      <c r="C91" s="78" t="s">
        <v>101</v>
      </c>
      <c r="D91" s="60" t="s">
        <v>86</v>
      </c>
      <c r="E91" s="82">
        <v>-66.63</v>
      </c>
      <c r="F91" s="80">
        <v>92.36</v>
      </c>
      <c r="G91" s="81"/>
      <c r="H91" s="81"/>
      <c r="I91" s="81"/>
      <c r="J91" s="81">
        <v>-6154</v>
      </c>
      <c r="K91" s="81"/>
      <c r="L91" s="81"/>
      <c r="M91" s="81"/>
      <c r="N91" s="81"/>
      <c r="O91" s="81"/>
      <c r="P91" s="81"/>
      <c r="Q91" s="81"/>
    </row>
    <row r="92" spans="1:17" ht="96" x14ac:dyDescent="0.2">
      <c r="A92" s="29">
        <v>54</v>
      </c>
      <c r="B92" s="77" t="s">
        <v>102</v>
      </c>
      <c r="C92" s="78" t="s">
        <v>103</v>
      </c>
      <c r="D92" s="60" t="s">
        <v>86</v>
      </c>
      <c r="E92" s="82">
        <v>66.63</v>
      </c>
      <c r="F92" s="80">
        <v>151.66999999999999</v>
      </c>
      <c r="G92" s="81"/>
      <c r="H92" s="81"/>
      <c r="I92" s="81"/>
      <c r="J92" s="81">
        <v>10106</v>
      </c>
      <c r="K92" s="81"/>
      <c r="L92" s="81"/>
      <c r="M92" s="81"/>
      <c r="N92" s="81"/>
      <c r="O92" s="81"/>
      <c r="P92" s="81"/>
      <c r="Q92" s="81"/>
    </row>
    <row r="93" spans="1:17" ht="108" x14ac:dyDescent="0.2">
      <c r="A93" s="29">
        <v>55</v>
      </c>
      <c r="B93" s="77" t="s">
        <v>104</v>
      </c>
      <c r="C93" s="78" t="s">
        <v>177</v>
      </c>
      <c r="D93" s="60" t="s">
        <v>105</v>
      </c>
      <c r="E93" s="79" t="s">
        <v>178</v>
      </c>
      <c r="F93" s="80">
        <v>1416.86</v>
      </c>
      <c r="G93" s="80">
        <v>76.739999999999995</v>
      </c>
      <c r="H93" s="80">
        <v>13.35</v>
      </c>
      <c r="I93" s="81"/>
      <c r="J93" s="81">
        <v>453</v>
      </c>
      <c r="K93" s="81">
        <v>25</v>
      </c>
      <c r="L93" s="81">
        <v>4</v>
      </c>
      <c r="M93" s="81"/>
      <c r="N93" s="81">
        <v>7.6589999999999998</v>
      </c>
      <c r="O93" s="81">
        <v>2.4500000000000002</v>
      </c>
      <c r="P93" s="81"/>
      <c r="Q93" s="81"/>
    </row>
    <row r="94" spans="1:17" ht="19.149999999999999" customHeight="1" x14ac:dyDescent="0.2">
      <c r="A94" s="110" t="s">
        <v>179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ht="104.25" x14ac:dyDescent="0.2">
      <c r="A95" s="29">
        <v>56</v>
      </c>
      <c r="B95" s="77" t="s">
        <v>109</v>
      </c>
      <c r="C95" s="78" t="s">
        <v>180</v>
      </c>
      <c r="D95" s="60" t="s">
        <v>51</v>
      </c>
      <c r="E95" s="79" t="s">
        <v>172</v>
      </c>
      <c r="F95" s="80">
        <v>7340.17</v>
      </c>
      <c r="G95" s="80">
        <v>1210.0999999999999</v>
      </c>
      <c r="H95" s="80">
        <v>556.74</v>
      </c>
      <c r="I95" s="80">
        <v>11.91</v>
      </c>
      <c r="J95" s="81">
        <v>4771</v>
      </c>
      <c r="K95" s="81">
        <v>787</v>
      </c>
      <c r="L95" s="81">
        <v>362</v>
      </c>
      <c r="M95" s="81">
        <v>8</v>
      </c>
      <c r="N95" s="81">
        <v>117.82899999999999</v>
      </c>
      <c r="O95" s="81">
        <v>76.59</v>
      </c>
      <c r="P95" s="81">
        <v>0.95</v>
      </c>
      <c r="Q95" s="81">
        <v>0.62</v>
      </c>
    </row>
    <row r="96" spans="1:17" ht="19.149999999999999" customHeight="1" x14ac:dyDescent="0.2">
      <c r="A96" s="110" t="s">
        <v>181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08" x14ac:dyDescent="0.2">
      <c r="A97" s="29">
        <v>57</v>
      </c>
      <c r="B97" s="77" t="s">
        <v>116</v>
      </c>
      <c r="C97" s="78" t="s">
        <v>182</v>
      </c>
      <c r="D97" s="60" t="s">
        <v>117</v>
      </c>
      <c r="E97" s="79" t="s">
        <v>183</v>
      </c>
      <c r="F97" s="80">
        <v>1936.45</v>
      </c>
      <c r="G97" s="80">
        <v>1568.88</v>
      </c>
      <c r="H97" s="80">
        <v>367.57</v>
      </c>
      <c r="I97" s="80">
        <v>43.27</v>
      </c>
      <c r="J97" s="81">
        <v>39</v>
      </c>
      <c r="K97" s="81">
        <v>32</v>
      </c>
      <c r="L97" s="81">
        <v>7</v>
      </c>
      <c r="M97" s="81">
        <v>1</v>
      </c>
      <c r="N97" s="81">
        <v>179.3</v>
      </c>
      <c r="O97" s="81">
        <v>3.59</v>
      </c>
      <c r="P97" s="81">
        <v>3.97</v>
      </c>
      <c r="Q97" s="81">
        <v>0.08</v>
      </c>
    </row>
    <row r="98" spans="1:17" ht="96" x14ac:dyDescent="0.2">
      <c r="A98" s="29">
        <v>58</v>
      </c>
      <c r="B98" s="77" t="s">
        <v>120</v>
      </c>
      <c r="C98" s="78" t="s">
        <v>184</v>
      </c>
      <c r="D98" s="60" t="s">
        <v>121</v>
      </c>
      <c r="E98" s="79" t="s">
        <v>185</v>
      </c>
      <c r="F98" s="80">
        <v>314.55</v>
      </c>
      <c r="G98" s="80">
        <v>314.55</v>
      </c>
      <c r="H98" s="81"/>
      <c r="I98" s="81"/>
      <c r="J98" s="81">
        <v>11</v>
      </c>
      <c r="K98" s="81">
        <v>11</v>
      </c>
      <c r="L98" s="81"/>
      <c r="M98" s="81"/>
      <c r="N98" s="81">
        <v>36.28</v>
      </c>
      <c r="O98" s="81">
        <v>1.27</v>
      </c>
      <c r="P98" s="81"/>
      <c r="Q98" s="81"/>
    </row>
    <row r="99" spans="1:17" ht="116.25" x14ac:dyDescent="0.2">
      <c r="A99" s="29">
        <v>59</v>
      </c>
      <c r="B99" s="77" t="s">
        <v>124</v>
      </c>
      <c r="C99" s="78" t="s">
        <v>186</v>
      </c>
      <c r="D99" s="60" t="s">
        <v>125</v>
      </c>
      <c r="E99" s="79" t="s">
        <v>185</v>
      </c>
      <c r="F99" s="80">
        <v>30488.32</v>
      </c>
      <c r="G99" s="80">
        <v>1201.6199999999999</v>
      </c>
      <c r="H99" s="80">
        <v>1549.36</v>
      </c>
      <c r="I99" s="80">
        <v>206.85</v>
      </c>
      <c r="J99" s="81">
        <v>1067</v>
      </c>
      <c r="K99" s="81">
        <v>42</v>
      </c>
      <c r="L99" s="81">
        <v>54</v>
      </c>
      <c r="M99" s="81">
        <v>7</v>
      </c>
      <c r="N99" s="81">
        <v>119.922</v>
      </c>
      <c r="O99" s="81">
        <v>4.2</v>
      </c>
      <c r="P99" s="81">
        <v>14.1875</v>
      </c>
      <c r="Q99" s="81">
        <v>0.5</v>
      </c>
    </row>
    <row r="100" spans="1:17" ht="96" x14ac:dyDescent="0.2">
      <c r="A100" s="29">
        <v>60</v>
      </c>
      <c r="B100" s="77" t="s">
        <v>127</v>
      </c>
      <c r="C100" s="78" t="s">
        <v>129</v>
      </c>
      <c r="D100" s="60" t="s">
        <v>128</v>
      </c>
      <c r="E100" s="82">
        <v>2</v>
      </c>
      <c r="F100" s="80">
        <v>98.75</v>
      </c>
      <c r="G100" s="81"/>
      <c r="H100" s="81"/>
      <c r="I100" s="81"/>
      <c r="J100" s="81">
        <v>198</v>
      </c>
      <c r="K100" s="81"/>
      <c r="L100" s="81"/>
      <c r="M100" s="81"/>
      <c r="N100" s="81"/>
      <c r="O100" s="81"/>
      <c r="P100" s="81"/>
      <c r="Q100" s="81"/>
    </row>
    <row r="101" spans="1:17" ht="19.149999999999999" customHeight="1" x14ac:dyDescent="0.2">
      <c r="A101" s="110" t="s">
        <v>187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ht="108" x14ac:dyDescent="0.2">
      <c r="A102" s="29">
        <v>61</v>
      </c>
      <c r="B102" s="77" t="s">
        <v>54</v>
      </c>
      <c r="C102" s="78" t="s">
        <v>188</v>
      </c>
      <c r="D102" s="60" t="s">
        <v>55</v>
      </c>
      <c r="E102" s="79" t="s">
        <v>172</v>
      </c>
      <c r="F102" s="80">
        <v>7861.52</v>
      </c>
      <c r="G102" s="80">
        <v>786.71</v>
      </c>
      <c r="H102" s="80">
        <v>32.53</v>
      </c>
      <c r="I102" s="80">
        <v>21.47</v>
      </c>
      <c r="J102" s="81">
        <v>5110</v>
      </c>
      <c r="K102" s="81">
        <v>511</v>
      </c>
      <c r="L102" s="81">
        <v>21</v>
      </c>
      <c r="M102" s="81">
        <v>14</v>
      </c>
      <c r="N102" s="81">
        <v>73.8</v>
      </c>
      <c r="O102" s="81">
        <v>47.97</v>
      </c>
      <c r="P102" s="81">
        <v>1.9</v>
      </c>
      <c r="Q102" s="81">
        <v>1.24</v>
      </c>
    </row>
    <row r="103" spans="1:17" x14ac:dyDescent="0.2">
      <c r="A103" s="29">
        <v>62</v>
      </c>
      <c r="B103" s="77" t="s">
        <v>58</v>
      </c>
      <c r="C103" s="78" t="s">
        <v>59</v>
      </c>
      <c r="D103" s="60" t="s">
        <v>60</v>
      </c>
      <c r="E103" s="82">
        <v>-0.624</v>
      </c>
      <c r="F103" s="80">
        <v>7215.3</v>
      </c>
      <c r="G103" s="81"/>
      <c r="H103" s="81"/>
      <c r="I103" s="81"/>
      <c r="J103" s="81">
        <v>-4502</v>
      </c>
      <c r="K103" s="81"/>
      <c r="L103" s="81"/>
      <c r="M103" s="81"/>
      <c r="N103" s="81"/>
      <c r="O103" s="81"/>
      <c r="P103" s="81"/>
      <c r="Q103" s="81"/>
    </row>
    <row r="104" spans="1:17" ht="96" x14ac:dyDescent="0.2">
      <c r="A104" s="29">
        <v>63</v>
      </c>
      <c r="B104" s="77" t="s">
        <v>61</v>
      </c>
      <c r="C104" s="78" t="s">
        <v>62</v>
      </c>
      <c r="D104" s="60" t="s">
        <v>63</v>
      </c>
      <c r="E104" s="82">
        <v>552.5</v>
      </c>
      <c r="F104" s="80">
        <v>2.14</v>
      </c>
      <c r="G104" s="81"/>
      <c r="H104" s="81"/>
      <c r="I104" s="81"/>
      <c r="J104" s="81">
        <v>1182</v>
      </c>
      <c r="K104" s="81"/>
      <c r="L104" s="81"/>
      <c r="M104" s="81"/>
      <c r="N104" s="81"/>
      <c r="O104" s="81"/>
      <c r="P104" s="81"/>
      <c r="Q104" s="81"/>
    </row>
    <row r="105" spans="1:17" ht="108" x14ac:dyDescent="0.2">
      <c r="A105" s="29">
        <v>64</v>
      </c>
      <c r="B105" s="77" t="s">
        <v>64</v>
      </c>
      <c r="C105" s="78" t="s">
        <v>189</v>
      </c>
      <c r="D105" s="60" t="s">
        <v>65</v>
      </c>
      <c r="E105" s="79" t="s">
        <v>172</v>
      </c>
      <c r="F105" s="80">
        <v>1740.84</v>
      </c>
      <c r="G105" s="80">
        <v>482.99</v>
      </c>
      <c r="H105" s="80">
        <v>17.59</v>
      </c>
      <c r="I105" s="80">
        <v>0.31</v>
      </c>
      <c r="J105" s="81">
        <v>1132</v>
      </c>
      <c r="K105" s="81">
        <v>314</v>
      </c>
      <c r="L105" s="81">
        <v>11</v>
      </c>
      <c r="M105" s="81"/>
      <c r="N105" s="81">
        <v>49.335000000000001</v>
      </c>
      <c r="O105" s="81">
        <v>32.07</v>
      </c>
      <c r="P105" s="81">
        <v>2.5000000000000001E-2</v>
      </c>
      <c r="Q105" s="81">
        <v>0.02</v>
      </c>
    </row>
    <row r="106" spans="1:17" ht="19.149999999999999" customHeight="1" x14ac:dyDescent="0.2">
      <c r="A106" s="110" t="s">
        <v>130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ht="108" x14ac:dyDescent="0.2">
      <c r="A107" s="29">
        <v>65</v>
      </c>
      <c r="B107" s="77" t="s">
        <v>131</v>
      </c>
      <c r="C107" s="78" t="s">
        <v>190</v>
      </c>
      <c r="D107" s="60" t="s">
        <v>132</v>
      </c>
      <c r="E107" s="79" t="s">
        <v>191</v>
      </c>
      <c r="F107" s="80">
        <v>1800.22</v>
      </c>
      <c r="G107" s="80">
        <v>379.99</v>
      </c>
      <c r="H107" s="80">
        <v>6.89</v>
      </c>
      <c r="I107" s="80">
        <v>0.44</v>
      </c>
      <c r="J107" s="81">
        <v>1260</v>
      </c>
      <c r="K107" s="81">
        <v>266</v>
      </c>
      <c r="L107" s="81">
        <v>5</v>
      </c>
      <c r="M107" s="81"/>
      <c r="N107" s="81">
        <v>37</v>
      </c>
      <c r="O107" s="81">
        <v>25.9</v>
      </c>
      <c r="P107" s="81">
        <v>0.03</v>
      </c>
      <c r="Q107" s="81">
        <v>0.02</v>
      </c>
    </row>
    <row r="108" spans="1:17" ht="96" x14ac:dyDescent="0.2">
      <c r="A108" s="29">
        <v>66</v>
      </c>
      <c r="B108" s="77" t="s">
        <v>135</v>
      </c>
      <c r="C108" s="78" t="s">
        <v>192</v>
      </c>
      <c r="D108" s="60" t="s">
        <v>132</v>
      </c>
      <c r="E108" s="79" t="s">
        <v>193</v>
      </c>
      <c r="F108" s="80">
        <v>974.65</v>
      </c>
      <c r="G108" s="80">
        <v>196.16</v>
      </c>
      <c r="H108" s="80">
        <v>34.35</v>
      </c>
      <c r="I108" s="80">
        <v>2.04</v>
      </c>
      <c r="J108" s="81">
        <v>439</v>
      </c>
      <c r="K108" s="81">
        <v>88</v>
      </c>
      <c r="L108" s="81">
        <v>15</v>
      </c>
      <c r="M108" s="81">
        <v>1</v>
      </c>
      <c r="N108" s="81">
        <v>19.100000000000001</v>
      </c>
      <c r="O108" s="81">
        <v>8.6</v>
      </c>
      <c r="P108" s="81">
        <v>0.14000000000000001</v>
      </c>
      <c r="Q108" s="81">
        <v>0.06</v>
      </c>
    </row>
    <row r="109" spans="1:17" ht="108" x14ac:dyDescent="0.2">
      <c r="A109" s="29">
        <v>67</v>
      </c>
      <c r="B109" s="77" t="s">
        <v>138</v>
      </c>
      <c r="C109" s="78" t="s">
        <v>194</v>
      </c>
      <c r="D109" s="60" t="s">
        <v>132</v>
      </c>
      <c r="E109" s="79" t="s">
        <v>193</v>
      </c>
      <c r="F109" s="80">
        <v>280.41000000000003</v>
      </c>
      <c r="G109" s="80">
        <v>69.22</v>
      </c>
      <c r="H109" s="80">
        <v>4.59</v>
      </c>
      <c r="I109" s="80">
        <v>0.28999999999999998</v>
      </c>
      <c r="J109" s="81">
        <v>126</v>
      </c>
      <c r="K109" s="81">
        <v>31</v>
      </c>
      <c r="L109" s="81">
        <v>2</v>
      </c>
      <c r="M109" s="81"/>
      <c r="N109" s="81">
        <v>6.74</v>
      </c>
      <c r="O109" s="81">
        <v>3.03</v>
      </c>
      <c r="P109" s="81">
        <v>0.02</v>
      </c>
      <c r="Q109" s="81">
        <v>0.01</v>
      </c>
    </row>
    <row r="110" spans="1:17" ht="108" x14ac:dyDescent="0.2">
      <c r="A110" s="29">
        <v>68</v>
      </c>
      <c r="B110" s="77" t="s">
        <v>140</v>
      </c>
      <c r="C110" s="78" t="s">
        <v>195</v>
      </c>
      <c r="D110" s="60" t="s">
        <v>141</v>
      </c>
      <c r="E110" s="79" t="s">
        <v>196</v>
      </c>
      <c r="F110" s="80">
        <v>16134.52</v>
      </c>
      <c r="G110" s="80">
        <v>2891.61</v>
      </c>
      <c r="H110" s="80">
        <v>2971.81</v>
      </c>
      <c r="I110" s="80">
        <v>1144.5</v>
      </c>
      <c r="J110" s="81">
        <v>2582</v>
      </c>
      <c r="K110" s="81">
        <v>463</v>
      </c>
      <c r="L110" s="81">
        <v>475</v>
      </c>
      <c r="M110" s="81">
        <v>183</v>
      </c>
      <c r="N110" s="81">
        <v>267</v>
      </c>
      <c r="O110" s="81">
        <v>42.72</v>
      </c>
      <c r="P110" s="81">
        <v>91.05</v>
      </c>
      <c r="Q110" s="81">
        <v>14.57</v>
      </c>
    </row>
    <row r="111" spans="1:17" ht="96" x14ac:dyDescent="0.2">
      <c r="A111" s="29">
        <v>69</v>
      </c>
      <c r="B111" s="77" t="s">
        <v>144</v>
      </c>
      <c r="C111" s="78" t="s">
        <v>197</v>
      </c>
      <c r="D111" s="60" t="s">
        <v>141</v>
      </c>
      <c r="E111" s="79" t="s">
        <v>183</v>
      </c>
      <c r="F111" s="80">
        <v>404.22</v>
      </c>
      <c r="G111" s="80">
        <v>355.22</v>
      </c>
      <c r="H111" s="80">
        <v>9.19</v>
      </c>
      <c r="I111" s="80">
        <v>0.57999999999999996</v>
      </c>
      <c r="J111" s="81">
        <v>8</v>
      </c>
      <c r="K111" s="81">
        <v>7</v>
      </c>
      <c r="L111" s="81"/>
      <c r="M111" s="81"/>
      <c r="N111" s="81">
        <v>32.799999999999997</v>
      </c>
      <c r="O111" s="81">
        <v>0.66</v>
      </c>
      <c r="P111" s="81">
        <v>0.04</v>
      </c>
      <c r="Q111" s="81"/>
    </row>
    <row r="112" spans="1:17" ht="96" x14ac:dyDescent="0.2">
      <c r="A112" s="29">
        <v>70</v>
      </c>
      <c r="B112" s="77" t="s">
        <v>146</v>
      </c>
      <c r="C112" s="78" t="s">
        <v>147</v>
      </c>
      <c r="D112" s="60" t="s">
        <v>141</v>
      </c>
      <c r="E112" s="79" t="s">
        <v>148</v>
      </c>
      <c r="F112" s="80">
        <v>515.20000000000005</v>
      </c>
      <c r="G112" s="80">
        <v>412.62</v>
      </c>
      <c r="H112" s="80">
        <v>9.19</v>
      </c>
      <c r="I112" s="80">
        <v>0.57999999999999996</v>
      </c>
      <c r="J112" s="81">
        <v>31</v>
      </c>
      <c r="K112" s="81">
        <v>25</v>
      </c>
      <c r="L112" s="81">
        <v>1</v>
      </c>
      <c r="M112" s="81"/>
      <c r="N112" s="81">
        <v>38.1</v>
      </c>
      <c r="O112" s="81">
        <v>2.29</v>
      </c>
      <c r="P112" s="81">
        <v>0.04</v>
      </c>
      <c r="Q112" s="81"/>
    </row>
    <row r="113" spans="1:17" ht="108" x14ac:dyDescent="0.2">
      <c r="A113" s="29">
        <v>71</v>
      </c>
      <c r="B113" s="77" t="s">
        <v>150</v>
      </c>
      <c r="C113" s="78" t="s">
        <v>151</v>
      </c>
      <c r="D113" s="60" t="s">
        <v>152</v>
      </c>
      <c r="E113" s="79" t="s">
        <v>198</v>
      </c>
      <c r="F113" s="80">
        <v>4823.7</v>
      </c>
      <c r="G113" s="81"/>
      <c r="H113" s="81"/>
      <c r="I113" s="81"/>
      <c r="J113" s="81">
        <v>217</v>
      </c>
      <c r="K113" s="81"/>
      <c r="L113" s="81"/>
      <c r="M113" s="81"/>
      <c r="N113" s="81"/>
      <c r="O113" s="81"/>
      <c r="P113" s="81"/>
      <c r="Q113" s="81"/>
    </row>
    <row r="114" spans="1:17" ht="108" x14ac:dyDescent="0.2">
      <c r="A114" s="29">
        <v>72</v>
      </c>
      <c r="B114" s="77" t="s">
        <v>154</v>
      </c>
      <c r="C114" s="78" t="s">
        <v>155</v>
      </c>
      <c r="D114" s="60" t="s">
        <v>152</v>
      </c>
      <c r="E114" s="79" t="s">
        <v>199</v>
      </c>
      <c r="F114" s="80">
        <v>3042.81</v>
      </c>
      <c r="G114" s="81"/>
      <c r="H114" s="81"/>
      <c r="I114" s="81"/>
      <c r="J114" s="81">
        <v>213</v>
      </c>
      <c r="K114" s="81"/>
      <c r="L114" s="81"/>
      <c r="M114" s="81"/>
      <c r="N114" s="81"/>
      <c r="O114" s="81"/>
      <c r="P114" s="81"/>
      <c r="Q114" s="81"/>
    </row>
    <row r="115" spans="1:17" ht="108" x14ac:dyDescent="0.2">
      <c r="A115" s="29">
        <v>73</v>
      </c>
      <c r="B115" s="77" t="s">
        <v>157</v>
      </c>
      <c r="C115" s="78" t="s">
        <v>158</v>
      </c>
      <c r="D115" s="60" t="s">
        <v>73</v>
      </c>
      <c r="E115" s="82">
        <f>85</f>
        <v>85</v>
      </c>
      <c r="F115" s="80">
        <v>7.24</v>
      </c>
      <c r="G115" s="81"/>
      <c r="H115" s="81"/>
      <c r="I115" s="81"/>
      <c r="J115" s="81">
        <v>615</v>
      </c>
      <c r="K115" s="81"/>
      <c r="L115" s="81"/>
      <c r="M115" s="81"/>
      <c r="N115" s="81"/>
      <c r="O115" s="81"/>
      <c r="P115" s="81"/>
      <c r="Q115" s="81"/>
    </row>
    <row r="116" spans="1:17" ht="96" x14ac:dyDescent="0.2">
      <c r="A116" s="29">
        <v>74</v>
      </c>
      <c r="B116" s="77" t="s">
        <v>159</v>
      </c>
      <c r="C116" s="78" t="s">
        <v>160</v>
      </c>
      <c r="D116" s="60" t="s">
        <v>161</v>
      </c>
      <c r="E116" s="82">
        <v>16</v>
      </c>
      <c r="F116" s="80">
        <v>211.46</v>
      </c>
      <c r="G116" s="81"/>
      <c r="H116" s="81"/>
      <c r="I116" s="81"/>
      <c r="J116" s="81">
        <v>3383</v>
      </c>
      <c r="K116" s="81"/>
      <c r="L116" s="81"/>
      <c r="M116" s="81"/>
      <c r="N116" s="81"/>
      <c r="O116" s="81"/>
      <c r="P116" s="81"/>
      <c r="Q116" s="81"/>
    </row>
    <row r="117" spans="1:17" ht="96" x14ac:dyDescent="0.2">
      <c r="A117" s="29">
        <v>75</v>
      </c>
      <c r="B117" s="77" t="s">
        <v>162</v>
      </c>
      <c r="C117" s="78" t="s">
        <v>163</v>
      </c>
      <c r="D117" s="60" t="s">
        <v>164</v>
      </c>
      <c r="E117" s="79" t="s">
        <v>200</v>
      </c>
      <c r="F117" s="80">
        <v>109.89</v>
      </c>
      <c r="G117" s="81"/>
      <c r="H117" s="81"/>
      <c r="I117" s="81"/>
      <c r="J117" s="81">
        <v>703</v>
      </c>
      <c r="K117" s="81"/>
      <c r="L117" s="81"/>
      <c r="M117" s="81"/>
      <c r="N117" s="81"/>
      <c r="O117" s="81"/>
      <c r="P117" s="81"/>
      <c r="Q117" s="81"/>
    </row>
    <row r="118" spans="1:17" ht="96" x14ac:dyDescent="0.2">
      <c r="A118" s="29">
        <v>76</v>
      </c>
      <c r="B118" s="77" t="s">
        <v>166</v>
      </c>
      <c r="C118" s="78" t="s">
        <v>167</v>
      </c>
      <c r="D118" s="60" t="s">
        <v>161</v>
      </c>
      <c r="E118" s="82">
        <v>2</v>
      </c>
      <c r="F118" s="80">
        <v>8.65</v>
      </c>
      <c r="G118" s="81"/>
      <c r="H118" s="81"/>
      <c r="I118" s="81"/>
      <c r="J118" s="81">
        <v>17</v>
      </c>
      <c r="K118" s="81"/>
      <c r="L118" s="81"/>
      <c r="M118" s="81"/>
      <c r="N118" s="81"/>
      <c r="O118" s="81"/>
      <c r="P118" s="81"/>
      <c r="Q118" s="81"/>
    </row>
    <row r="119" spans="1:17" ht="96" x14ac:dyDescent="0.2">
      <c r="A119" s="29">
        <v>77</v>
      </c>
      <c r="B119" s="77" t="s">
        <v>168</v>
      </c>
      <c r="C119" s="78" t="s">
        <v>169</v>
      </c>
      <c r="D119" s="60" t="s">
        <v>161</v>
      </c>
      <c r="E119" s="82">
        <v>6</v>
      </c>
      <c r="F119" s="80">
        <v>8.2899999999999991</v>
      </c>
      <c r="G119" s="81"/>
      <c r="H119" s="81"/>
      <c r="I119" s="81"/>
      <c r="J119" s="81">
        <v>50</v>
      </c>
      <c r="K119" s="81"/>
      <c r="L119" s="81"/>
      <c r="M119" s="81"/>
      <c r="N119" s="81"/>
      <c r="O119" s="81"/>
      <c r="P119" s="81"/>
      <c r="Q119" s="81"/>
    </row>
    <row r="120" spans="1:17" ht="19.149999999999999" customHeight="1" x14ac:dyDescent="0.2">
      <c r="A120" s="110" t="s">
        <v>201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:17" ht="19.149999999999999" customHeight="1" x14ac:dyDescent="0.2">
      <c r="A121" s="110" t="s">
        <v>77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 ht="108" x14ac:dyDescent="0.2">
      <c r="A122" s="29">
        <v>78</v>
      </c>
      <c r="B122" s="77" t="s">
        <v>78</v>
      </c>
      <c r="C122" s="78" t="s">
        <v>202</v>
      </c>
      <c r="D122" s="60" t="s">
        <v>79</v>
      </c>
      <c r="E122" s="79" t="s">
        <v>203</v>
      </c>
      <c r="F122" s="80">
        <v>372.54</v>
      </c>
      <c r="G122" s="80">
        <v>260.12</v>
      </c>
      <c r="H122" s="80">
        <v>112.42</v>
      </c>
      <c r="I122" s="80">
        <v>45.77</v>
      </c>
      <c r="J122" s="81">
        <v>179</v>
      </c>
      <c r="K122" s="81">
        <v>125</v>
      </c>
      <c r="L122" s="81">
        <v>54</v>
      </c>
      <c r="M122" s="81">
        <v>22</v>
      </c>
      <c r="N122" s="81">
        <v>30.53</v>
      </c>
      <c r="O122" s="81">
        <v>14.65</v>
      </c>
      <c r="P122" s="81">
        <v>3.65</v>
      </c>
      <c r="Q122" s="81">
        <v>1.75</v>
      </c>
    </row>
    <row r="123" spans="1:17" ht="96" x14ac:dyDescent="0.2">
      <c r="A123" s="29">
        <v>79</v>
      </c>
      <c r="B123" s="77" t="s">
        <v>82</v>
      </c>
      <c r="C123" s="78" t="s">
        <v>204</v>
      </c>
      <c r="D123" s="60" t="s">
        <v>83</v>
      </c>
      <c r="E123" s="79" t="s">
        <v>203</v>
      </c>
      <c r="F123" s="80">
        <v>838.37</v>
      </c>
      <c r="G123" s="80">
        <v>86.1</v>
      </c>
      <c r="H123" s="80">
        <v>32.61</v>
      </c>
      <c r="I123" s="80">
        <v>2.38</v>
      </c>
      <c r="J123" s="81">
        <v>402</v>
      </c>
      <c r="K123" s="81">
        <v>41</v>
      </c>
      <c r="L123" s="81">
        <v>16</v>
      </c>
      <c r="M123" s="81">
        <v>1</v>
      </c>
      <c r="N123" s="81">
        <v>9.016</v>
      </c>
      <c r="O123" s="81">
        <v>4.33</v>
      </c>
      <c r="P123" s="81">
        <v>0.16250000000000001</v>
      </c>
      <c r="Q123" s="81">
        <v>0.08</v>
      </c>
    </row>
    <row r="124" spans="1:17" ht="72.75" x14ac:dyDescent="0.2">
      <c r="A124" s="29">
        <v>80</v>
      </c>
      <c r="B124" s="77" t="s">
        <v>85</v>
      </c>
      <c r="C124" s="78" t="s">
        <v>87</v>
      </c>
      <c r="D124" s="60" t="s">
        <v>86</v>
      </c>
      <c r="E124" s="82">
        <v>-52.8</v>
      </c>
      <c r="F124" s="80">
        <v>4.9800000000000004</v>
      </c>
      <c r="G124" s="81"/>
      <c r="H124" s="81"/>
      <c r="I124" s="81"/>
      <c r="J124" s="81">
        <v>-263</v>
      </c>
      <c r="K124" s="81"/>
      <c r="L124" s="81"/>
      <c r="M124" s="81"/>
      <c r="N124" s="81"/>
      <c r="O124" s="81"/>
      <c r="P124" s="81"/>
      <c r="Q124" s="81"/>
    </row>
    <row r="125" spans="1:17" ht="96" x14ac:dyDescent="0.2">
      <c r="A125" s="29">
        <v>81</v>
      </c>
      <c r="B125" s="77" t="s">
        <v>88</v>
      </c>
      <c r="C125" s="78" t="s">
        <v>89</v>
      </c>
      <c r="D125" s="60" t="s">
        <v>86</v>
      </c>
      <c r="E125" s="82">
        <v>52.8</v>
      </c>
      <c r="F125" s="80">
        <v>3.64</v>
      </c>
      <c r="G125" s="81"/>
      <c r="H125" s="81"/>
      <c r="I125" s="81"/>
      <c r="J125" s="81">
        <v>192</v>
      </c>
      <c r="K125" s="81"/>
      <c r="L125" s="81"/>
      <c r="M125" s="81"/>
      <c r="N125" s="81"/>
      <c r="O125" s="81"/>
      <c r="P125" s="81"/>
      <c r="Q125" s="81"/>
    </row>
    <row r="126" spans="1:17" ht="96" x14ac:dyDescent="0.2">
      <c r="A126" s="29">
        <v>82</v>
      </c>
      <c r="B126" s="77" t="s">
        <v>90</v>
      </c>
      <c r="C126" s="78" t="s">
        <v>205</v>
      </c>
      <c r="D126" s="60" t="s">
        <v>91</v>
      </c>
      <c r="E126" s="82">
        <v>12</v>
      </c>
      <c r="F126" s="80">
        <v>307.57</v>
      </c>
      <c r="G126" s="80">
        <v>23.55</v>
      </c>
      <c r="H126" s="80">
        <v>36.15</v>
      </c>
      <c r="I126" s="80">
        <v>6.5</v>
      </c>
      <c r="J126" s="81">
        <v>3691</v>
      </c>
      <c r="K126" s="81">
        <v>283</v>
      </c>
      <c r="L126" s="81">
        <v>434</v>
      </c>
      <c r="M126" s="81">
        <v>78</v>
      </c>
      <c r="N126" s="81">
        <v>2.5299999999999998</v>
      </c>
      <c r="O126" s="81">
        <v>30.36</v>
      </c>
      <c r="P126" s="81">
        <v>0.5625</v>
      </c>
      <c r="Q126" s="81">
        <v>6.75</v>
      </c>
    </row>
    <row r="127" spans="1:17" ht="108" x14ac:dyDescent="0.2">
      <c r="A127" s="29">
        <v>83</v>
      </c>
      <c r="B127" s="77" t="s">
        <v>93</v>
      </c>
      <c r="C127" s="78" t="s">
        <v>206</v>
      </c>
      <c r="D127" s="60" t="s">
        <v>79</v>
      </c>
      <c r="E127" s="79" t="s">
        <v>203</v>
      </c>
      <c r="F127" s="80">
        <v>11010.87</v>
      </c>
      <c r="G127" s="80">
        <v>1499.88</v>
      </c>
      <c r="H127" s="80">
        <v>347.46</v>
      </c>
      <c r="I127" s="81"/>
      <c r="J127" s="81">
        <v>5285</v>
      </c>
      <c r="K127" s="81">
        <v>720</v>
      </c>
      <c r="L127" s="81">
        <v>167</v>
      </c>
      <c r="M127" s="81"/>
      <c r="N127" s="81">
        <v>157.05549999999999</v>
      </c>
      <c r="O127" s="81">
        <v>75.39</v>
      </c>
      <c r="P127" s="81"/>
      <c r="Q127" s="81"/>
    </row>
    <row r="128" spans="1:17" ht="60.75" x14ac:dyDescent="0.2">
      <c r="A128" s="29">
        <v>84</v>
      </c>
      <c r="B128" s="77" t="s">
        <v>95</v>
      </c>
      <c r="C128" s="78" t="s">
        <v>97</v>
      </c>
      <c r="D128" s="60" t="s">
        <v>96</v>
      </c>
      <c r="E128" s="82">
        <v>-2.4</v>
      </c>
      <c r="F128" s="80">
        <v>415.15</v>
      </c>
      <c r="G128" s="81"/>
      <c r="H128" s="81"/>
      <c r="I128" s="81"/>
      <c r="J128" s="81">
        <v>-996</v>
      </c>
      <c r="K128" s="81"/>
      <c r="L128" s="81"/>
      <c r="M128" s="81"/>
      <c r="N128" s="81"/>
      <c r="O128" s="81"/>
      <c r="P128" s="81"/>
      <c r="Q128" s="81"/>
    </row>
    <row r="129" spans="1:17" ht="108" x14ac:dyDescent="0.2">
      <c r="A129" s="29">
        <v>85</v>
      </c>
      <c r="B129" s="77" t="s">
        <v>98</v>
      </c>
      <c r="C129" s="78" t="s">
        <v>207</v>
      </c>
      <c r="D129" s="60" t="s">
        <v>79</v>
      </c>
      <c r="E129" s="79" t="s">
        <v>203</v>
      </c>
      <c r="F129" s="80">
        <v>10138.459999999999</v>
      </c>
      <c r="G129" s="80">
        <v>302.45999999999998</v>
      </c>
      <c r="H129" s="80">
        <v>12.1</v>
      </c>
      <c r="I129" s="81"/>
      <c r="J129" s="81">
        <v>4866</v>
      </c>
      <c r="K129" s="81">
        <v>145</v>
      </c>
      <c r="L129" s="81">
        <v>6</v>
      </c>
      <c r="M129" s="81"/>
      <c r="N129" s="81">
        <v>29.451499999999999</v>
      </c>
      <c r="O129" s="81">
        <v>14.14</v>
      </c>
      <c r="P129" s="81"/>
      <c r="Q129" s="81"/>
    </row>
    <row r="130" spans="1:17" ht="84.75" x14ac:dyDescent="0.2">
      <c r="A130" s="29">
        <v>86</v>
      </c>
      <c r="B130" s="77" t="s">
        <v>100</v>
      </c>
      <c r="C130" s="78" t="s">
        <v>101</v>
      </c>
      <c r="D130" s="60" t="s">
        <v>86</v>
      </c>
      <c r="E130" s="82">
        <v>-49.2</v>
      </c>
      <c r="F130" s="80">
        <v>92.36</v>
      </c>
      <c r="G130" s="81"/>
      <c r="H130" s="81"/>
      <c r="I130" s="81"/>
      <c r="J130" s="81">
        <v>-4544</v>
      </c>
      <c r="K130" s="81"/>
      <c r="L130" s="81"/>
      <c r="M130" s="81"/>
      <c r="N130" s="81"/>
      <c r="O130" s="81"/>
      <c r="P130" s="81"/>
      <c r="Q130" s="81"/>
    </row>
    <row r="131" spans="1:17" ht="96" x14ac:dyDescent="0.2">
      <c r="A131" s="29">
        <v>87</v>
      </c>
      <c r="B131" s="77" t="s">
        <v>102</v>
      </c>
      <c r="C131" s="78" t="s">
        <v>103</v>
      </c>
      <c r="D131" s="60" t="s">
        <v>86</v>
      </c>
      <c r="E131" s="82">
        <v>49.2</v>
      </c>
      <c r="F131" s="80">
        <v>151.66999999999999</v>
      </c>
      <c r="G131" s="81"/>
      <c r="H131" s="81"/>
      <c r="I131" s="81"/>
      <c r="J131" s="81">
        <v>7462</v>
      </c>
      <c r="K131" s="81"/>
      <c r="L131" s="81"/>
      <c r="M131" s="81"/>
      <c r="N131" s="81"/>
      <c r="O131" s="81"/>
      <c r="P131" s="81"/>
      <c r="Q131" s="81"/>
    </row>
    <row r="132" spans="1:17" ht="108" x14ac:dyDescent="0.2">
      <c r="A132" s="29">
        <v>88</v>
      </c>
      <c r="B132" s="77" t="s">
        <v>104</v>
      </c>
      <c r="C132" s="78" t="s">
        <v>208</v>
      </c>
      <c r="D132" s="60" t="s">
        <v>105</v>
      </c>
      <c r="E132" s="79" t="s">
        <v>209</v>
      </c>
      <c r="F132" s="80">
        <v>1416.86</v>
      </c>
      <c r="G132" s="80">
        <v>76.739999999999995</v>
      </c>
      <c r="H132" s="80">
        <v>13.35</v>
      </c>
      <c r="I132" s="81"/>
      <c r="J132" s="81">
        <v>425</v>
      </c>
      <c r="K132" s="81">
        <v>23</v>
      </c>
      <c r="L132" s="81">
        <v>4</v>
      </c>
      <c r="M132" s="81"/>
      <c r="N132" s="81">
        <v>7.6589999999999998</v>
      </c>
      <c r="O132" s="81">
        <v>2.2999999999999998</v>
      </c>
      <c r="P132" s="81"/>
      <c r="Q132" s="81"/>
    </row>
    <row r="133" spans="1:17" ht="19.149999999999999" customHeight="1" x14ac:dyDescent="0.2">
      <c r="A133" s="110" t="s">
        <v>179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1:17" ht="104.25" x14ac:dyDescent="0.2">
      <c r="A134" s="29">
        <v>89</v>
      </c>
      <c r="B134" s="77" t="s">
        <v>109</v>
      </c>
      <c r="C134" s="78" t="s">
        <v>210</v>
      </c>
      <c r="D134" s="60" t="s">
        <v>51</v>
      </c>
      <c r="E134" s="79" t="s">
        <v>203</v>
      </c>
      <c r="F134" s="80">
        <v>7340.17</v>
      </c>
      <c r="G134" s="80">
        <v>1210.0999999999999</v>
      </c>
      <c r="H134" s="80">
        <v>556.74</v>
      </c>
      <c r="I134" s="80">
        <v>11.91</v>
      </c>
      <c r="J134" s="81">
        <v>3523</v>
      </c>
      <c r="K134" s="81">
        <v>581</v>
      </c>
      <c r="L134" s="81">
        <v>267</v>
      </c>
      <c r="M134" s="81">
        <v>6</v>
      </c>
      <c r="N134" s="81">
        <v>117.82899999999999</v>
      </c>
      <c r="O134" s="81">
        <v>56.56</v>
      </c>
      <c r="P134" s="81">
        <v>0.95</v>
      </c>
      <c r="Q134" s="81">
        <v>0.46</v>
      </c>
    </row>
    <row r="135" spans="1:17" ht="19.149999999999999" customHeight="1" x14ac:dyDescent="0.2">
      <c r="A135" s="110" t="s">
        <v>187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1:17" ht="108" x14ac:dyDescent="0.2">
      <c r="A136" s="29">
        <v>90</v>
      </c>
      <c r="B136" s="77" t="s">
        <v>54</v>
      </c>
      <c r="C136" s="78" t="s">
        <v>211</v>
      </c>
      <c r="D136" s="60" t="s">
        <v>55</v>
      </c>
      <c r="E136" s="79" t="s">
        <v>212</v>
      </c>
      <c r="F136" s="80">
        <v>7861.52</v>
      </c>
      <c r="G136" s="80">
        <v>786.71</v>
      </c>
      <c r="H136" s="80">
        <v>32.53</v>
      </c>
      <c r="I136" s="80">
        <v>21.47</v>
      </c>
      <c r="J136" s="81">
        <v>5660</v>
      </c>
      <c r="K136" s="81">
        <v>566</v>
      </c>
      <c r="L136" s="81">
        <v>23</v>
      </c>
      <c r="M136" s="81">
        <v>15</v>
      </c>
      <c r="N136" s="81">
        <v>73.8</v>
      </c>
      <c r="O136" s="81">
        <v>53.14</v>
      </c>
      <c r="P136" s="81">
        <v>1.9</v>
      </c>
      <c r="Q136" s="81">
        <v>1.37</v>
      </c>
    </row>
    <row r="137" spans="1:17" x14ac:dyDescent="0.2">
      <c r="A137" s="29">
        <v>91</v>
      </c>
      <c r="B137" s="77" t="s">
        <v>58</v>
      </c>
      <c r="C137" s="78" t="s">
        <v>59</v>
      </c>
      <c r="D137" s="60" t="s">
        <v>60</v>
      </c>
      <c r="E137" s="82">
        <v>-0.69120000000000004</v>
      </c>
      <c r="F137" s="80">
        <v>7215.3</v>
      </c>
      <c r="G137" s="81"/>
      <c r="H137" s="81"/>
      <c r="I137" s="81"/>
      <c r="J137" s="81">
        <v>-4987</v>
      </c>
      <c r="K137" s="81"/>
      <c r="L137" s="81"/>
      <c r="M137" s="81"/>
      <c r="N137" s="81"/>
      <c r="O137" s="81"/>
      <c r="P137" s="81"/>
      <c r="Q137" s="81"/>
    </row>
    <row r="138" spans="1:17" ht="96" x14ac:dyDescent="0.2">
      <c r="A138" s="29">
        <v>92</v>
      </c>
      <c r="B138" s="77" t="s">
        <v>61</v>
      </c>
      <c r="C138" s="78" t="s">
        <v>62</v>
      </c>
      <c r="D138" s="60" t="s">
        <v>63</v>
      </c>
      <c r="E138" s="82">
        <v>612</v>
      </c>
      <c r="F138" s="80">
        <v>2.14</v>
      </c>
      <c r="G138" s="81"/>
      <c r="H138" s="81"/>
      <c r="I138" s="81"/>
      <c r="J138" s="81">
        <v>1310</v>
      </c>
      <c r="K138" s="81"/>
      <c r="L138" s="81"/>
      <c r="M138" s="81"/>
      <c r="N138" s="81"/>
      <c r="O138" s="81"/>
      <c r="P138" s="81"/>
      <c r="Q138" s="81"/>
    </row>
    <row r="139" spans="1:17" ht="108" x14ac:dyDescent="0.2">
      <c r="A139" s="29">
        <v>93</v>
      </c>
      <c r="B139" s="77" t="s">
        <v>64</v>
      </c>
      <c r="C139" s="78" t="s">
        <v>213</v>
      </c>
      <c r="D139" s="60" t="s">
        <v>65</v>
      </c>
      <c r="E139" s="79" t="s">
        <v>212</v>
      </c>
      <c r="F139" s="80">
        <v>1740.84</v>
      </c>
      <c r="G139" s="80">
        <v>482.99</v>
      </c>
      <c r="H139" s="80">
        <v>17.59</v>
      </c>
      <c r="I139" s="80">
        <v>0.31</v>
      </c>
      <c r="J139" s="81">
        <v>1253</v>
      </c>
      <c r="K139" s="81">
        <v>348</v>
      </c>
      <c r="L139" s="81">
        <v>13</v>
      </c>
      <c r="M139" s="81"/>
      <c r="N139" s="81">
        <v>49.335000000000001</v>
      </c>
      <c r="O139" s="81">
        <v>35.520000000000003</v>
      </c>
      <c r="P139" s="81">
        <v>2.5000000000000001E-2</v>
      </c>
      <c r="Q139" s="81">
        <v>0.02</v>
      </c>
    </row>
    <row r="140" spans="1:17" ht="19.149999999999999" customHeight="1" x14ac:dyDescent="0.2">
      <c r="A140" s="110" t="s">
        <v>181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1:17" ht="108" x14ac:dyDescent="0.2">
      <c r="A141" s="29">
        <v>94</v>
      </c>
      <c r="B141" s="77" t="s">
        <v>116</v>
      </c>
      <c r="C141" s="78" t="s">
        <v>182</v>
      </c>
      <c r="D141" s="60" t="s">
        <v>117</v>
      </c>
      <c r="E141" s="79" t="s">
        <v>183</v>
      </c>
      <c r="F141" s="80">
        <v>1936.45</v>
      </c>
      <c r="G141" s="80">
        <v>1568.88</v>
      </c>
      <c r="H141" s="80">
        <v>367.57</v>
      </c>
      <c r="I141" s="80">
        <v>43.27</v>
      </c>
      <c r="J141" s="81">
        <v>39</v>
      </c>
      <c r="K141" s="81">
        <v>32</v>
      </c>
      <c r="L141" s="81">
        <v>7</v>
      </c>
      <c r="M141" s="81">
        <v>1</v>
      </c>
      <c r="N141" s="81">
        <v>179.3</v>
      </c>
      <c r="O141" s="81">
        <v>3.59</v>
      </c>
      <c r="P141" s="81">
        <v>3.97</v>
      </c>
      <c r="Q141" s="81">
        <v>0.08</v>
      </c>
    </row>
    <row r="142" spans="1:17" ht="96" x14ac:dyDescent="0.2">
      <c r="A142" s="29">
        <v>95</v>
      </c>
      <c r="B142" s="77" t="s">
        <v>120</v>
      </c>
      <c r="C142" s="78" t="s">
        <v>184</v>
      </c>
      <c r="D142" s="60" t="s">
        <v>121</v>
      </c>
      <c r="E142" s="79" t="s">
        <v>185</v>
      </c>
      <c r="F142" s="80">
        <v>314.55</v>
      </c>
      <c r="G142" s="80">
        <v>314.55</v>
      </c>
      <c r="H142" s="81"/>
      <c r="I142" s="81"/>
      <c r="J142" s="81">
        <v>11</v>
      </c>
      <c r="K142" s="81">
        <v>11</v>
      </c>
      <c r="L142" s="81"/>
      <c r="M142" s="81"/>
      <c r="N142" s="81">
        <v>36.28</v>
      </c>
      <c r="O142" s="81">
        <v>1.27</v>
      </c>
      <c r="P142" s="81"/>
      <c r="Q142" s="81"/>
    </row>
    <row r="143" spans="1:17" ht="116.25" x14ac:dyDescent="0.2">
      <c r="A143" s="29">
        <v>96</v>
      </c>
      <c r="B143" s="77" t="s">
        <v>124</v>
      </c>
      <c r="C143" s="78" t="s">
        <v>186</v>
      </c>
      <c r="D143" s="60" t="s">
        <v>125</v>
      </c>
      <c r="E143" s="79" t="s">
        <v>185</v>
      </c>
      <c r="F143" s="80">
        <v>30488.32</v>
      </c>
      <c r="G143" s="80">
        <v>1201.6199999999999</v>
      </c>
      <c r="H143" s="80">
        <v>1549.36</v>
      </c>
      <c r="I143" s="80">
        <v>206.85</v>
      </c>
      <c r="J143" s="81">
        <v>1067</v>
      </c>
      <c r="K143" s="81">
        <v>42</v>
      </c>
      <c r="L143" s="81">
        <v>54</v>
      </c>
      <c r="M143" s="81">
        <v>7</v>
      </c>
      <c r="N143" s="81">
        <v>119.922</v>
      </c>
      <c r="O143" s="81">
        <v>4.2</v>
      </c>
      <c r="P143" s="81">
        <v>14.1875</v>
      </c>
      <c r="Q143" s="81">
        <v>0.5</v>
      </c>
    </row>
    <row r="144" spans="1:17" ht="96" x14ac:dyDescent="0.2">
      <c r="A144" s="29">
        <v>97</v>
      </c>
      <c r="B144" s="77" t="s">
        <v>127</v>
      </c>
      <c r="C144" s="78" t="s">
        <v>129</v>
      </c>
      <c r="D144" s="60" t="s">
        <v>128</v>
      </c>
      <c r="E144" s="82">
        <v>2</v>
      </c>
      <c r="F144" s="80">
        <v>98.75</v>
      </c>
      <c r="G144" s="81"/>
      <c r="H144" s="81"/>
      <c r="I144" s="81"/>
      <c r="J144" s="81">
        <v>198</v>
      </c>
      <c r="K144" s="81"/>
      <c r="L144" s="81"/>
      <c r="M144" s="81"/>
      <c r="N144" s="81"/>
      <c r="O144" s="81"/>
      <c r="P144" s="81"/>
      <c r="Q144" s="81"/>
    </row>
    <row r="145" spans="1:17" ht="19.149999999999999" customHeight="1" x14ac:dyDescent="0.2">
      <c r="A145" s="110" t="s">
        <v>130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1:17" ht="108" x14ac:dyDescent="0.2">
      <c r="A146" s="29">
        <v>98</v>
      </c>
      <c r="B146" s="77" t="s">
        <v>131</v>
      </c>
      <c r="C146" s="78" t="s">
        <v>214</v>
      </c>
      <c r="D146" s="60" t="s">
        <v>132</v>
      </c>
      <c r="E146" s="79" t="s">
        <v>215</v>
      </c>
      <c r="F146" s="80">
        <v>1800.22</v>
      </c>
      <c r="G146" s="80">
        <v>379.99</v>
      </c>
      <c r="H146" s="80">
        <v>6.89</v>
      </c>
      <c r="I146" s="80">
        <v>0.44</v>
      </c>
      <c r="J146" s="81">
        <v>990</v>
      </c>
      <c r="K146" s="81">
        <v>209</v>
      </c>
      <c r="L146" s="81">
        <v>4</v>
      </c>
      <c r="M146" s="81"/>
      <c r="N146" s="81">
        <v>37</v>
      </c>
      <c r="O146" s="81">
        <v>20.350000000000001</v>
      </c>
      <c r="P146" s="81">
        <v>0.03</v>
      </c>
      <c r="Q146" s="81">
        <v>0.02</v>
      </c>
    </row>
    <row r="147" spans="1:17" ht="96" x14ac:dyDescent="0.2">
      <c r="A147" s="29">
        <v>99</v>
      </c>
      <c r="B147" s="77" t="s">
        <v>135</v>
      </c>
      <c r="C147" s="78" t="s">
        <v>216</v>
      </c>
      <c r="D147" s="60" t="s">
        <v>132</v>
      </c>
      <c r="E147" s="79" t="s">
        <v>134</v>
      </c>
      <c r="F147" s="80">
        <v>974.65</v>
      </c>
      <c r="G147" s="80">
        <v>196.16</v>
      </c>
      <c r="H147" s="80">
        <v>34.35</v>
      </c>
      <c r="I147" s="80">
        <v>2.04</v>
      </c>
      <c r="J147" s="81">
        <v>390</v>
      </c>
      <c r="K147" s="81">
        <v>78</v>
      </c>
      <c r="L147" s="81">
        <v>14</v>
      </c>
      <c r="M147" s="81">
        <v>1</v>
      </c>
      <c r="N147" s="81">
        <v>19.100000000000001</v>
      </c>
      <c r="O147" s="81">
        <v>7.64</v>
      </c>
      <c r="P147" s="81">
        <v>0.14000000000000001</v>
      </c>
      <c r="Q147" s="81">
        <v>0.06</v>
      </c>
    </row>
    <row r="148" spans="1:17" ht="108" x14ac:dyDescent="0.2">
      <c r="A148" s="29">
        <v>100</v>
      </c>
      <c r="B148" s="77" t="s">
        <v>138</v>
      </c>
      <c r="C148" s="78" t="s">
        <v>217</v>
      </c>
      <c r="D148" s="60" t="s">
        <v>132</v>
      </c>
      <c r="E148" s="79" t="s">
        <v>134</v>
      </c>
      <c r="F148" s="80">
        <v>280.41000000000003</v>
      </c>
      <c r="G148" s="80">
        <v>69.22</v>
      </c>
      <c r="H148" s="80">
        <v>4.59</v>
      </c>
      <c r="I148" s="80">
        <v>0.28999999999999998</v>
      </c>
      <c r="J148" s="81">
        <v>112</v>
      </c>
      <c r="K148" s="81">
        <v>28</v>
      </c>
      <c r="L148" s="81">
        <v>2</v>
      </c>
      <c r="M148" s="81"/>
      <c r="N148" s="81">
        <v>6.74</v>
      </c>
      <c r="O148" s="81">
        <v>2.7</v>
      </c>
      <c r="P148" s="81">
        <v>0.02</v>
      </c>
      <c r="Q148" s="81">
        <v>0.01</v>
      </c>
    </row>
    <row r="149" spans="1:17" ht="108" x14ac:dyDescent="0.2">
      <c r="A149" s="29">
        <v>101</v>
      </c>
      <c r="B149" s="77" t="s">
        <v>140</v>
      </c>
      <c r="C149" s="78" t="s">
        <v>218</v>
      </c>
      <c r="D149" s="60" t="s">
        <v>141</v>
      </c>
      <c r="E149" s="79" t="s">
        <v>219</v>
      </c>
      <c r="F149" s="80">
        <v>16134.52</v>
      </c>
      <c r="G149" s="80">
        <v>2891.61</v>
      </c>
      <c r="H149" s="80">
        <v>2971.81</v>
      </c>
      <c r="I149" s="80">
        <v>1144.5</v>
      </c>
      <c r="J149" s="81">
        <v>1936</v>
      </c>
      <c r="K149" s="81">
        <v>347</v>
      </c>
      <c r="L149" s="81">
        <v>357</v>
      </c>
      <c r="M149" s="81">
        <v>137</v>
      </c>
      <c r="N149" s="81">
        <v>267</v>
      </c>
      <c r="O149" s="81">
        <v>32.04</v>
      </c>
      <c r="P149" s="81">
        <v>91.05</v>
      </c>
      <c r="Q149" s="81">
        <v>10.93</v>
      </c>
    </row>
    <row r="150" spans="1:17" ht="96" x14ac:dyDescent="0.2">
      <c r="A150" s="29">
        <v>102</v>
      </c>
      <c r="B150" s="77" t="s">
        <v>144</v>
      </c>
      <c r="C150" s="78" t="s">
        <v>197</v>
      </c>
      <c r="D150" s="60" t="s">
        <v>141</v>
      </c>
      <c r="E150" s="79" t="s">
        <v>183</v>
      </c>
      <c r="F150" s="80">
        <v>404.22</v>
      </c>
      <c r="G150" s="80">
        <v>355.22</v>
      </c>
      <c r="H150" s="80">
        <v>9.19</v>
      </c>
      <c r="I150" s="80">
        <v>0.57999999999999996</v>
      </c>
      <c r="J150" s="81">
        <v>8</v>
      </c>
      <c r="K150" s="81">
        <v>7</v>
      </c>
      <c r="L150" s="81"/>
      <c r="M150" s="81"/>
      <c r="N150" s="81">
        <v>32.799999999999997</v>
      </c>
      <c r="O150" s="81">
        <v>0.66</v>
      </c>
      <c r="P150" s="81">
        <v>0.04</v>
      </c>
      <c r="Q150" s="81"/>
    </row>
    <row r="151" spans="1:17" ht="96" x14ac:dyDescent="0.2">
      <c r="A151" s="29">
        <v>103</v>
      </c>
      <c r="B151" s="77" t="s">
        <v>146</v>
      </c>
      <c r="C151" s="78" t="s">
        <v>220</v>
      </c>
      <c r="D151" s="60" t="s">
        <v>141</v>
      </c>
      <c r="E151" s="79" t="s">
        <v>221</v>
      </c>
      <c r="F151" s="80">
        <v>515.20000000000005</v>
      </c>
      <c r="G151" s="80">
        <v>412.62</v>
      </c>
      <c r="H151" s="80">
        <v>9.19</v>
      </c>
      <c r="I151" s="80">
        <v>0.57999999999999996</v>
      </c>
      <c r="J151" s="81">
        <v>26</v>
      </c>
      <c r="K151" s="81">
        <v>21</v>
      </c>
      <c r="L151" s="81"/>
      <c r="M151" s="81"/>
      <c r="N151" s="81">
        <v>38.1</v>
      </c>
      <c r="O151" s="81">
        <v>1.91</v>
      </c>
      <c r="P151" s="81">
        <v>0.04</v>
      </c>
      <c r="Q151" s="81"/>
    </row>
    <row r="152" spans="1:17" ht="108" x14ac:dyDescent="0.2">
      <c r="A152" s="29">
        <v>104</v>
      </c>
      <c r="B152" s="77" t="s">
        <v>150</v>
      </c>
      <c r="C152" s="78" t="s">
        <v>151</v>
      </c>
      <c r="D152" s="60" t="s">
        <v>152</v>
      </c>
      <c r="E152" s="79" t="s">
        <v>156</v>
      </c>
      <c r="F152" s="80">
        <v>4823.7</v>
      </c>
      <c r="G152" s="81"/>
      <c r="H152" s="81"/>
      <c r="I152" s="81"/>
      <c r="J152" s="81">
        <v>193</v>
      </c>
      <c r="K152" s="81"/>
      <c r="L152" s="81"/>
      <c r="M152" s="81"/>
      <c r="N152" s="81"/>
      <c r="O152" s="81"/>
      <c r="P152" s="81"/>
      <c r="Q152" s="81"/>
    </row>
    <row r="153" spans="1:17" ht="108" x14ac:dyDescent="0.2">
      <c r="A153" s="29">
        <v>105</v>
      </c>
      <c r="B153" s="77" t="s">
        <v>154</v>
      </c>
      <c r="C153" s="78" t="s">
        <v>155</v>
      </c>
      <c r="D153" s="60" t="s">
        <v>152</v>
      </c>
      <c r="E153" s="79" t="s">
        <v>222</v>
      </c>
      <c r="F153" s="80">
        <v>3042.81</v>
      </c>
      <c r="G153" s="81"/>
      <c r="H153" s="81"/>
      <c r="I153" s="81"/>
      <c r="J153" s="81">
        <v>167</v>
      </c>
      <c r="K153" s="81"/>
      <c r="L153" s="81"/>
      <c r="M153" s="81"/>
      <c r="N153" s="81"/>
      <c r="O153" s="81"/>
      <c r="P153" s="81"/>
      <c r="Q153" s="81"/>
    </row>
    <row r="154" spans="1:17" ht="108" x14ac:dyDescent="0.2">
      <c r="A154" s="29">
        <v>106</v>
      </c>
      <c r="B154" s="77" t="s">
        <v>157</v>
      </c>
      <c r="C154" s="78" t="s">
        <v>158</v>
      </c>
      <c r="D154" s="60" t="s">
        <v>73</v>
      </c>
      <c r="E154" s="82">
        <v>70</v>
      </c>
      <c r="F154" s="80">
        <v>7.24</v>
      </c>
      <c r="G154" s="81"/>
      <c r="H154" s="81"/>
      <c r="I154" s="81"/>
      <c r="J154" s="81">
        <v>507</v>
      </c>
      <c r="K154" s="81"/>
      <c r="L154" s="81"/>
      <c r="M154" s="81"/>
      <c r="N154" s="81"/>
      <c r="O154" s="81"/>
      <c r="P154" s="81"/>
      <c r="Q154" s="81"/>
    </row>
    <row r="155" spans="1:17" ht="96" x14ac:dyDescent="0.2">
      <c r="A155" s="29">
        <v>107</v>
      </c>
      <c r="B155" s="77" t="s">
        <v>159</v>
      </c>
      <c r="C155" s="78" t="s">
        <v>160</v>
      </c>
      <c r="D155" s="60" t="s">
        <v>161</v>
      </c>
      <c r="E155" s="82">
        <v>12</v>
      </c>
      <c r="F155" s="80">
        <v>211.46</v>
      </c>
      <c r="G155" s="81"/>
      <c r="H155" s="81"/>
      <c r="I155" s="81"/>
      <c r="J155" s="81">
        <v>2538</v>
      </c>
      <c r="K155" s="81"/>
      <c r="L155" s="81"/>
      <c r="M155" s="81"/>
      <c r="N155" s="81"/>
      <c r="O155" s="81"/>
      <c r="P155" s="81"/>
      <c r="Q155" s="81"/>
    </row>
    <row r="156" spans="1:17" ht="96" x14ac:dyDescent="0.2">
      <c r="A156" s="29">
        <v>108</v>
      </c>
      <c r="B156" s="77" t="s">
        <v>162</v>
      </c>
      <c r="C156" s="78" t="s">
        <v>163</v>
      </c>
      <c r="D156" s="60" t="s">
        <v>164</v>
      </c>
      <c r="E156" s="79" t="s">
        <v>223</v>
      </c>
      <c r="F156" s="80">
        <v>109.89</v>
      </c>
      <c r="G156" s="81"/>
      <c r="H156" s="81"/>
      <c r="I156" s="81"/>
      <c r="J156" s="81">
        <v>527</v>
      </c>
      <c r="K156" s="81"/>
      <c r="L156" s="81"/>
      <c r="M156" s="81"/>
      <c r="N156" s="81"/>
      <c r="O156" s="81"/>
      <c r="P156" s="81"/>
      <c r="Q156" s="81"/>
    </row>
    <row r="157" spans="1:17" ht="96" x14ac:dyDescent="0.2">
      <c r="A157" s="29">
        <v>109</v>
      </c>
      <c r="B157" s="77" t="s">
        <v>166</v>
      </c>
      <c r="C157" s="78" t="s">
        <v>167</v>
      </c>
      <c r="D157" s="60" t="s">
        <v>161</v>
      </c>
      <c r="E157" s="82">
        <v>2</v>
      </c>
      <c r="F157" s="80">
        <v>8.65</v>
      </c>
      <c r="G157" s="81"/>
      <c r="H157" s="81"/>
      <c r="I157" s="81"/>
      <c r="J157" s="81">
        <v>17</v>
      </c>
      <c r="K157" s="81"/>
      <c r="L157" s="81"/>
      <c r="M157" s="81"/>
      <c r="N157" s="81"/>
      <c r="O157" s="81"/>
      <c r="P157" s="81"/>
      <c r="Q157" s="81"/>
    </row>
    <row r="158" spans="1:17" ht="96" x14ac:dyDescent="0.2">
      <c r="A158" s="29">
        <v>110</v>
      </c>
      <c r="B158" s="77" t="s">
        <v>168</v>
      </c>
      <c r="C158" s="78" t="s">
        <v>169</v>
      </c>
      <c r="D158" s="60" t="s">
        <v>161</v>
      </c>
      <c r="E158" s="82">
        <v>5</v>
      </c>
      <c r="F158" s="80">
        <v>8.2899999999999991</v>
      </c>
      <c r="G158" s="81"/>
      <c r="H158" s="81"/>
      <c r="I158" s="81"/>
      <c r="J158" s="81">
        <v>41</v>
      </c>
      <c r="K158" s="81"/>
      <c r="L158" s="81"/>
      <c r="M158" s="81"/>
      <c r="N158" s="81"/>
      <c r="O158" s="81"/>
      <c r="P158" s="81"/>
      <c r="Q158" s="81"/>
    </row>
    <row r="159" spans="1:17" ht="19.149999999999999" customHeight="1" x14ac:dyDescent="0.2">
      <c r="A159" s="110" t="s">
        <v>224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1:17" ht="19.149999999999999" customHeight="1" x14ac:dyDescent="0.2">
      <c r="A160" s="110" t="s">
        <v>77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1:17" ht="108" x14ac:dyDescent="0.2">
      <c r="A161" s="29">
        <v>111</v>
      </c>
      <c r="B161" s="77" t="s">
        <v>78</v>
      </c>
      <c r="C161" s="78" t="s">
        <v>225</v>
      </c>
      <c r="D161" s="60" t="s">
        <v>79</v>
      </c>
      <c r="E161" s="79" t="s">
        <v>137</v>
      </c>
      <c r="F161" s="80">
        <v>372.54</v>
      </c>
      <c r="G161" s="80">
        <v>260.12</v>
      </c>
      <c r="H161" s="80">
        <v>112.42</v>
      </c>
      <c r="I161" s="80">
        <v>45.77</v>
      </c>
      <c r="J161" s="81">
        <v>186</v>
      </c>
      <c r="K161" s="81">
        <v>130</v>
      </c>
      <c r="L161" s="81">
        <v>56</v>
      </c>
      <c r="M161" s="81">
        <v>23</v>
      </c>
      <c r="N161" s="81">
        <v>30.53</v>
      </c>
      <c r="O161" s="81">
        <v>15.27</v>
      </c>
      <c r="P161" s="81">
        <v>3.65</v>
      </c>
      <c r="Q161" s="81">
        <v>1.83</v>
      </c>
    </row>
    <row r="162" spans="1:17" ht="96" x14ac:dyDescent="0.2">
      <c r="A162" s="29">
        <v>112</v>
      </c>
      <c r="B162" s="77" t="s">
        <v>82</v>
      </c>
      <c r="C162" s="78" t="s">
        <v>226</v>
      </c>
      <c r="D162" s="60" t="s">
        <v>83</v>
      </c>
      <c r="E162" s="79" t="s">
        <v>137</v>
      </c>
      <c r="F162" s="80">
        <v>838.37</v>
      </c>
      <c r="G162" s="80">
        <v>86.1</v>
      </c>
      <c r="H162" s="80">
        <v>32.61</v>
      </c>
      <c r="I162" s="80">
        <v>2.38</v>
      </c>
      <c r="J162" s="81">
        <v>419</v>
      </c>
      <c r="K162" s="81">
        <v>43</v>
      </c>
      <c r="L162" s="81">
        <v>16</v>
      </c>
      <c r="M162" s="81">
        <v>1</v>
      </c>
      <c r="N162" s="81">
        <v>9.016</v>
      </c>
      <c r="O162" s="81">
        <v>4.51</v>
      </c>
      <c r="P162" s="81">
        <v>0.16250000000000001</v>
      </c>
      <c r="Q162" s="81">
        <v>0.08</v>
      </c>
    </row>
    <row r="163" spans="1:17" ht="72.75" x14ac:dyDescent="0.2">
      <c r="A163" s="29">
        <v>113</v>
      </c>
      <c r="B163" s="77" t="s">
        <v>85</v>
      </c>
      <c r="C163" s="78" t="s">
        <v>87</v>
      </c>
      <c r="D163" s="60" t="s">
        <v>86</v>
      </c>
      <c r="E163" s="82">
        <v>-55</v>
      </c>
      <c r="F163" s="80">
        <v>4.9800000000000004</v>
      </c>
      <c r="G163" s="81"/>
      <c r="H163" s="81"/>
      <c r="I163" s="81"/>
      <c r="J163" s="81">
        <v>-274</v>
      </c>
      <c r="K163" s="81"/>
      <c r="L163" s="81"/>
      <c r="M163" s="81"/>
      <c r="N163" s="81"/>
      <c r="O163" s="81"/>
      <c r="P163" s="81"/>
      <c r="Q163" s="81"/>
    </row>
    <row r="164" spans="1:17" ht="96" x14ac:dyDescent="0.2">
      <c r="A164" s="29">
        <v>114</v>
      </c>
      <c r="B164" s="77" t="s">
        <v>88</v>
      </c>
      <c r="C164" s="78" t="s">
        <v>89</v>
      </c>
      <c r="D164" s="60" t="s">
        <v>86</v>
      </c>
      <c r="E164" s="82">
        <v>55</v>
      </c>
      <c r="F164" s="80">
        <v>3.64</v>
      </c>
      <c r="G164" s="81"/>
      <c r="H164" s="81"/>
      <c r="I164" s="81"/>
      <c r="J164" s="81">
        <v>200</v>
      </c>
      <c r="K164" s="81"/>
      <c r="L164" s="81"/>
      <c r="M164" s="81"/>
      <c r="N164" s="81"/>
      <c r="O164" s="81"/>
      <c r="P164" s="81"/>
      <c r="Q164" s="81"/>
    </row>
    <row r="165" spans="1:17" ht="96" x14ac:dyDescent="0.2">
      <c r="A165" s="29">
        <v>115</v>
      </c>
      <c r="B165" s="77" t="s">
        <v>90</v>
      </c>
      <c r="C165" s="78" t="s">
        <v>227</v>
      </c>
      <c r="D165" s="60" t="s">
        <v>91</v>
      </c>
      <c r="E165" s="82">
        <v>12.5</v>
      </c>
      <c r="F165" s="80">
        <v>307.57</v>
      </c>
      <c r="G165" s="80">
        <v>23.55</v>
      </c>
      <c r="H165" s="80">
        <v>36.15</v>
      </c>
      <c r="I165" s="80">
        <v>6.5</v>
      </c>
      <c r="J165" s="81">
        <v>3845</v>
      </c>
      <c r="K165" s="81">
        <v>294</v>
      </c>
      <c r="L165" s="81">
        <v>452</v>
      </c>
      <c r="M165" s="81">
        <v>81</v>
      </c>
      <c r="N165" s="81">
        <v>2.5299999999999998</v>
      </c>
      <c r="O165" s="81">
        <v>31.63</v>
      </c>
      <c r="P165" s="81">
        <v>0.5625</v>
      </c>
      <c r="Q165" s="81">
        <v>7.03</v>
      </c>
    </row>
    <row r="166" spans="1:17" ht="108" x14ac:dyDescent="0.2">
      <c r="A166" s="29">
        <v>116</v>
      </c>
      <c r="B166" s="77" t="s">
        <v>93</v>
      </c>
      <c r="C166" s="78" t="s">
        <v>228</v>
      </c>
      <c r="D166" s="60" t="s">
        <v>79</v>
      </c>
      <c r="E166" s="79" t="s">
        <v>137</v>
      </c>
      <c r="F166" s="80">
        <v>11010.87</v>
      </c>
      <c r="G166" s="80">
        <v>1499.88</v>
      </c>
      <c r="H166" s="80">
        <v>347.46</v>
      </c>
      <c r="I166" s="81"/>
      <c r="J166" s="81">
        <v>5505</v>
      </c>
      <c r="K166" s="81">
        <v>750</v>
      </c>
      <c r="L166" s="81">
        <v>174</v>
      </c>
      <c r="M166" s="81"/>
      <c r="N166" s="81">
        <v>157.05549999999999</v>
      </c>
      <c r="O166" s="81">
        <v>78.53</v>
      </c>
      <c r="P166" s="81"/>
      <c r="Q166" s="81"/>
    </row>
    <row r="167" spans="1:17" ht="60.75" x14ac:dyDescent="0.2">
      <c r="A167" s="29">
        <v>117</v>
      </c>
      <c r="B167" s="77" t="s">
        <v>95</v>
      </c>
      <c r="C167" s="78" t="s">
        <v>97</v>
      </c>
      <c r="D167" s="60" t="s">
        <v>96</v>
      </c>
      <c r="E167" s="82">
        <v>-2.5</v>
      </c>
      <c r="F167" s="80">
        <v>415.15</v>
      </c>
      <c r="G167" s="81"/>
      <c r="H167" s="81"/>
      <c r="I167" s="81"/>
      <c r="J167" s="81">
        <v>-1038</v>
      </c>
      <c r="K167" s="81"/>
      <c r="L167" s="81"/>
      <c r="M167" s="81"/>
      <c r="N167" s="81"/>
      <c r="O167" s="81"/>
      <c r="P167" s="81"/>
      <c r="Q167" s="81"/>
    </row>
    <row r="168" spans="1:17" ht="108" x14ac:dyDescent="0.2">
      <c r="A168" s="29">
        <v>118</v>
      </c>
      <c r="B168" s="77" t="s">
        <v>98</v>
      </c>
      <c r="C168" s="78" t="s">
        <v>229</v>
      </c>
      <c r="D168" s="60" t="s">
        <v>79</v>
      </c>
      <c r="E168" s="79" t="s">
        <v>137</v>
      </c>
      <c r="F168" s="80">
        <v>10138.459999999999</v>
      </c>
      <c r="G168" s="80">
        <v>302.45999999999998</v>
      </c>
      <c r="H168" s="80">
        <v>12.1</v>
      </c>
      <c r="I168" s="81"/>
      <c r="J168" s="81">
        <v>5069</v>
      </c>
      <c r="K168" s="81">
        <v>151</v>
      </c>
      <c r="L168" s="81">
        <v>6</v>
      </c>
      <c r="M168" s="81"/>
      <c r="N168" s="81">
        <v>29.451499999999999</v>
      </c>
      <c r="O168" s="81">
        <v>14.73</v>
      </c>
      <c r="P168" s="81"/>
      <c r="Q168" s="81"/>
    </row>
    <row r="169" spans="1:17" ht="84.75" x14ac:dyDescent="0.2">
      <c r="A169" s="29">
        <v>119</v>
      </c>
      <c r="B169" s="77" t="s">
        <v>100</v>
      </c>
      <c r="C169" s="78" t="s">
        <v>101</v>
      </c>
      <c r="D169" s="60" t="s">
        <v>86</v>
      </c>
      <c r="E169" s="82">
        <v>-51.25</v>
      </c>
      <c r="F169" s="80">
        <v>92.36</v>
      </c>
      <c r="G169" s="81"/>
      <c r="H169" s="81"/>
      <c r="I169" s="81"/>
      <c r="J169" s="81">
        <v>-4733</v>
      </c>
      <c r="K169" s="81"/>
      <c r="L169" s="81"/>
      <c r="M169" s="81"/>
      <c r="N169" s="81"/>
      <c r="O169" s="81"/>
      <c r="P169" s="81"/>
      <c r="Q169" s="81"/>
    </row>
    <row r="170" spans="1:17" ht="96" x14ac:dyDescent="0.2">
      <c r="A170" s="29">
        <v>120</v>
      </c>
      <c r="B170" s="77" t="s">
        <v>102</v>
      </c>
      <c r="C170" s="78" t="s">
        <v>103</v>
      </c>
      <c r="D170" s="60" t="s">
        <v>86</v>
      </c>
      <c r="E170" s="82">
        <v>51.25</v>
      </c>
      <c r="F170" s="80">
        <v>151.66999999999999</v>
      </c>
      <c r="G170" s="81"/>
      <c r="H170" s="81"/>
      <c r="I170" s="81"/>
      <c r="J170" s="81">
        <v>7773</v>
      </c>
      <c r="K170" s="81"/>
      <c r="L170" s="81"/>
      <c r="M170" s="81"/>
      <c r="N170" s="81"/>
      <c r="O170" s="81"/>
      <c r="P170" s="81"/>
      <c r="Q170" s="81"/>
    </row>
    <row r="171" spans="1:17" ht="108" x14ac:dyDescent="0.2">
      <c r="A171" s="29">
        <v>121</v>
      </c>
      <c r="B171" s="77" t="s">
        <v>104</v>
      </c>
      <c r="C171" s="78" t="s">
        <v>208</v>
      </c>
      <c r="D171" s="60" t="s">
        <v>105</v>
      </c>
      <c r="E171" s="79" t="s">
        <v>209</v>
      </c>
      <c r="F171" s="80">
        <v>1416.86</v>
      </c>
      <c r="G171" s="80">
        <v>76.739999999999995</v>
      </c>
      <c r="H171" s="80">
        <v>13.35</v>
      </c>
      <c r="I171" s="81"/>
      <c r="J171" s="81">
        <v>425</v>
      </c>
      <c r="K171" s="81">
        <v>23</v>
      </c>
      <c r="L171" s="81">
        <v>4</v>
      </c>
      <c r="M171" s="81"/>
      <c r="N171" s="81">
        <v>7.6589999999999998</v>
      </c>
      <c r="O171" s="81">
        <v>2.2999999999999998</v>
      </c>
      <c r="P171" s="81"/>
      <c r="Q171" s="81"/>
    </row>
    <row r="172" spans="1:17" ht="19.149999999999999" customHeight="1" x14ac:dyDescent="0.2">
      <c r="A172" s="110" t="s">
        <v>179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1:17" ht="104.25" x14ac:dyDescent="0.2">
      <c r="A173" s="29">
        <v>122</v>
      </c>
      <c r="B173" s="77" t="s">
        <v>109</v>
      </c>
      <c r="C173" s="78" t="s">
        <v>230</v>
      </c>
      <c r="D173" s="60" t="s">
        <v>51</v>
      </c>
      <c r="E173" s="79" t="s">
        <v>137</v>
      </c>
      <c r="F173" s="80">
        <v>7340.17</v>
      </c>
      <c r="G173" s="80">
        <v>1210.0999999999999</v>
      </c>
      <c r="H173" s="80">
        <v>556.74</v>
      </c>
      <c r="I173" s="80">
        <v>11.91</v>
      </c>
      <c r="J173" s="81">
        <v>3670</v>
      </c>
      <c r="K173" s="81">
        <v>605</v>
      </c>
      <c r="L173" s="81">
        <v>278</v>
      </c>
      <c r="M173" s="81">
        <v>6</v>
      </c>
      <c r="N173" s="81">
        <v>117.82899999999999</v>
      </c>
      <c r="O173" s="81">
        <v>58.91</v>
      </c>
      <c r="P173" s="81">
        <v>0.95</v>
      </c>
      <c r="Q173" s="81">
        <v>0.48</v>
      </c>
    </row>
    <row r="174" spans="1:17" ht="19.149999999999999" customHeight="1" x14ac:dyDescent="0.2">
      <c r="A174" s="110" t="s">
        <v>181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1:17" ht="108" x14ac:dyDescent="0.2">
      <c r="A175" s="29">
        <v>123</v>
      </c>
      <c r="B175" s="77" t="s">
        <v>116</v>
      </c>
      <c r="C175" s="78" t="s">
        <v>182</v>
      </c>
      <c r="D175" s="60" t="s">
        <v>117</v>
      </c>
      <c r="E175" s="79" t="s">
        <v>183</v>
      </c>
      <c r="F175" s="80">
        <v>1936.45</v>
      </c>
      <c r="G175" s="80">
        <v>1568.88</v>
      </c>
      <c r="H175" s="80">
        <v>367.57</v>
      </c>
      <c r="I175" s="80">
        <v>43.27</v>
      </c>
      <c r="J175" s="81">
        <v>39</v>
      </c>
      <c r="K175" s="81">
        <v>32</v>
      </c>
      <c r="L175" s="81">
        <v>7</v>
      </c>
      <c r="M175" s="81">
        <v>1</v>
      </c>
      <c r="N175" s="81">
        <v>179.3</v>
      </c>
      <c r="O175" s="81">
        <v>3.59</v>
      </c>
      <c r="P175" s="81">
        <v>3.97</v>
      </c>
      <c r="Q175" s="81">
        <v>0.08</v>
      </c>
    </row>
    <row r="176" spans="1:17" ht="96" x14ac:dyDescent="0.2">
      <c r="A176" s="29">
        <v>124</v>
      </c>
      <c r="B176" s="77" t="s">
        <v>120</v>
      </c>
      <c r="C176" s="78" t="s">
        <v>184</v>
      </c>
      <c r="D176" s="60" t="s">
        <v>121</v>
      </c>
      <c r="E176" s="79" t="s">
        <v>185</v>
      </c>
      <c r="F176" s="80">
        <v>314.55</v>
      </c>
      <c r="G176" s="80">
        <v>314.55</v>
      </c>
      <c r="H176" s="81"/>
      <c r="I176" s="81"/>
      <c r="J176" s="81">
        <v>11</v>
      </c>
      <c r="K176" s="81">
        <v>11</v>
      </c>
      <c r="L176" s="81"/>
      <c r="M176" s="81"/>
      <c r="N176" s="81">
        <v>36.28</v>
      </c>
      <c r="O176" s="81">
        <v>1.27</v>
      </c>
      <c r="P176" s="81"/>
      <c r="Q176" s="81"/>
    </row>
    <row r="177" spans="1:17" ht="116.25" x14ac:dyDescent="0.2">
      <c r="A177" s="29">
        <v>125</v>
      </c>
      <c r="B177" s="77" t="s">
        <v>124</v>
      </c>
      <c r="C177" s="78" t="s">
        <v>186</v>
      </c>
      <c r="D177" s="60" t="s">
        <v>125</v>
      </c>
      <c r="E177" s="79" t="s">
        <v>185</v>
      </c>
      <c r="F177" s="80">
        <v>30488.32</v>
      </c>
      <c r="G177" s="80">
        <v>1201.6199999999999</v>
      </c>
      <c r="H177" s="80">
        <v>1549.36</v>
      </c>
      <c r="I177" s="80">
        <v>206.85</v>
      </c>
      <c r="J177" s="81">
        <v>1067</v>
      </c>
      <c r="K177" s="81">
        <v>42</v>
      </c>
      <c r="L177" s="81">
        <v>54</v>
      </c>
      <c r="M177" s="81">
        <v>7</v>
      </c>
      <c r="N177" s="81">
        <v>119.922</v>
      </c>
      <c r="O177" s="81">
        <v>4.2</v>
      </c>
      <c r="P177" s="81">
        <v>14.1875</v>
      </c>
      <c r="Q177" s="81">
        <v>0.5</v>
      </c>
    </row>
    <row r="178" spans="1:17" ht="96" x14ac:dyDescent="0.2">
      <c r="A178" s="29">
        <v>126</v>
      </c>
      <c r="B178" s="77" t="s">
        <v>127</v>
      </c>
      <c r="C178" s="78" t="s">
        <v>129</v>
      </c>
      <c r="D178" s="60" t="s">
        <v>128</v>
      </c>
      <c r="E178" s="82">
        <v>2</v>
      </c>
      <c r="F178" s="80">
        <v>98.75</v>
      </c>
      <c r="G178" s="81"/>
      <c r="H178" s="81"/>
      <c r="I178" s="81"/>
      <c r="J178" s="81">
        <v>198</v>
      </c>
      <c r="K178" s="81"/>
      <c r="L178" s="81"/>
      <c r="M178" s="81"/>
      <c r="N178" s="81"/>
      <c r="O178" s="81"/>
      <c r="P178" s="81"/>
      <c r="Q178" s="81"/>
    </row>
    <row r="179" spans="1:17" ht="19.149999999999999" customHeight="1" x14ac:dyDescent="0.2">
      <c r="A179" s="110" t="s">
        <v>187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1:17" ht="108" x14ac:dyDescent="0.2">
      <c r="A180" s="29">
        <v>127</v>
      </c>
      <c r="B180" s="77" t="s">
        <v>54</v>
      </c>
      <c r="C180" s="78" t="s">
        <v>231</v>
      </c>
      <c r="D180" s="60" t="s">
        <v>55</v>
      </c>
      <c r="E180" s="79" t="s">
        <v>232</v>
      </c>
      <c r="F180" s="80">
        <v>7861.52</v>
      </c>
      <c r="G180" s="80">
        <v>786.71</v>
      </c>
      <c r="H180" s="80">
        <v>32.53</v>
      </c>
      <c r="I180" s="80">
        <v>21.47</v>
      </c>
      <c r="J180" s="81">
        <v>5818</v>
      </c>
      <c r="K180" s="81">
        <v>582</v>
      </c>
      <c r="L180" s="81">
        <v>24</v>
      </c>
      <c r="M180" s="81">
        <v>16</v>
      </c>
      <c r="N180" s="81">
        <v>73.8</v>
      </c>
      <c r="O180" s="81">
        <v>54.61</v>
      </c>
      <c r="P180" s="81">
        <v>1.9</v>
      </c>
      <c r="Q180" s="81">
        <v>1.41</v>
      </c>
    </row>
    <row r="181" spans="1:17" x14ac:dyDescent="0.2">
      <c r="A181" s="29">
        <v>128</v>
      </c>
      <c r="B181" s="77" t="s">
        <v>58</v>
      </c>
      <c r="C181" s="78" t="s">
        <v>59</v>
      </c>
      <c r="D181" s="60" t="s">
        <v>60</v>
      </c>
      <c r="E181" s="82">
        <v>-0.71040000000000003</v>
      </c>
      <c r="F181" s="80">
        <v>7215.3</v>
      </c>
      <c r="G181" s="81"/>
      <c r="H181" s="81"/>
      <c r="I181" s="81"/>
      <c r="J181" s="81">
        <v>-5126</v>
      </c>
      <c r="K181" s="81"/>
      <c r="L181" s="81"/>
      <c r="M181" s="81"/>
      <c r="N181" s="81"/>
      <c r="O181" s="81"/>
      <c r="P181" s="81"/>
      <c r="Q181" s="81"/>
    </row>
    <row r="182" spans="1:17" ht="96" x14ac:dyDescent="0.2">
      <c r="A182" s="29">
        <v>129</v>
      </c>
      <c r="B182" s="77" t="s">
        <v>61</v>
      </c>
      <c r="C182" s="78" t="s">
        <v>62</v>
      </c>
      <c r="D182" s="60" t="s">
        <v>63</v>
      </c>
      <c r="E182" s="82">
        <v>629</v>
      </c>
      <c r="F182" s="80">
        <v>2.14</v>
      </c>
      <c r="G182" s="81"/>
      <c r="H182" s="81"/>
      <c r="I182" s="81"/>
      <c r="J182" s="81">
        <v>1346</v>
      </c>
      <c r="K182" s="81"/>
      <c r="L182" s="81"/>
      <c r="M182" s="81"/>
      <c r="N182" s="81"/>
      <c r="O182" s="81"/>
      <c r="P182" s="81"/>
      <c r="Q182" s="81"/>
    </row>
    <row r="183" spans="1:17" ht="108" x14ac:dyDescent="0.2">
      <c r="A183" s="29">
        <v>130</v>
      </c>
      <c r="B183" s="77" t="s">
        <v>64</v>
      </c>
      <c r="C183" s="78" t="s">
        <v>233</v>
      </c>
      <c r="D183" s="60" t="s">
        <v>65</v>
      </c>
      <c r="E183" s="79" t="s">
        <v>232</v>
      </c>
      <c r="F183" s="80">
        <v>1740.84</v>
      </c>
      <c r="G183" s="80">
        <v>482.99</v>
      </c>
      <c r="H183" s="80">
        <v>17.59</v>
      </c>
      <c r="I183" s="80">
        <v>0.31</v>
      </c>
      <c r="J183" s="81">
        <v>1288</v>
      </c>
      <c r="K183" s="81">
        <v>357</v>
      </c>
      <c r="L183" s="81">
        <v>13</v>
      </c>
      <c r="M183" s="81"/>
      <c r="N183" s="81">
        <v>49.335000000000001</v>
      </c>
      <c r="O183" s="81">
        <v>36.51</v>
      </c>
      <c r="P183" s="81">
        <v>2.5000000000000001E-2</v>
      </c>
      <c r="Q183" s="81">
        <v>0.02</v>
      </c>
    </row>
    <row r="184" spans="1:17" ht="19.149999999999999" customHeight="1" x14ac:dyDescent="0.2">
      <c r="A184" s="110" t="s">
        <v>130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1:17" ht="108" x14ac:dyDescent="0.2">
      <c r="A185" s="29">
        <v>131</v>
      </c>
      <c r="B185" s="77" t="s">
        <v>131</v>
      </c>
      <c r="C185" s="78" t="s">
        <v>214</v>
      </c>
      <c r="D185" s="60" t="s">
        <v>132</v>
      </c>
      <c r="E185" s="79" t="s">
        <v>215</v>
      </c>
      <c r="F185" s="80">
        <v>1800.22</v>
      </c>
      <c r="G185" s="80">
        <v>379.99</v>
      </c>
      <c r="H185" s="80">
        <v>6.89</v>
      </c>
      <c r="I185" s="80">
        <v>0.44</v>
      </c>
      <c r="J185" s="81">
        <v>990</v>
      </c>
      <c r="K185" s="81">
        <v>209</v>
      </c>
      <c r="L185" s="81">
        <v>4</v>
      </c>
      <c r="M185" s="81"/>
      <c r="N185" s="81">
        <v>37</v>
      </c>
      <c r="O185" s="81">
        <v>20.350000000000001</v>
      </c>
      <c r="P185" s="81">
        <v>0.03</v>
      </c>
      <c r="Q185" s="81">
        <v>0.02</v>
      </c>
    </row>
    <row r="186" spans="1:17" ht="96" x14ac:dyDescent="0.2">
      <c r="A186" s="29">
        <v>132</v>
      </c>
      <c r="B186" s="77" t="s">
        <v>135</v>
      </c>
      <c r="C186" s="78" t="s">
        <v>216</v>
      </c>
      <c r="D186" s="60" t="s">
        <v>132</v>
      </c>
      <c r="E186" s="79" t="s">
        <v>134</v>
      </c>
      <c r="F186" s="80">
        <v>974.65</v>
      </c>
      <c r="G186" s="80">
        <v>196.16</v>
      </c>
      <c r="H186" s="80">
        <v>34.35</v>
      </c>
      <c r="I186" s="80">
        <v>2.04</v>
      </c>
      <c r="J186" s="81">
        <v>390</v>
      </c>
      <c r="K186" s="81">
        <v>78</v>
      </c>
      <c r="L186" s="81">
        <v>14</v>
      </c>
      <c r="M186" s="81">
        <v>1</v>
      </c>
      <c r="N186" s="81">
        <v>19.100000000000001</v>
      </c>
      <c r="O186" s="81">
        <v>7.64</v>
      </c>
      <c r="P186" s="81">
        <v>0.14000000000000001</v>
      </c>
      <c r="Q186" s="81">
        <v>0.06</v>
      </c>
    </row>
    <row r="187" spans="1:17" ht="108" x14ac:dyDescent="0.2">
      <c r="A187" s="29">
        <v>133</v>
      </c>
      <c r="B187" s="77" t="s">
        <v>138</v>
      </c>
      <c r="C187" s="78" t="s">
        <v>217</v>
      </c>
      <c r="D187" s="60" t="s">
        <v>132</v>
      </c>
      <c r="E187" s="79" t="s">
        <v>134</v>
      </c>
      <c r="F187" s="80">
        <v>280.41000000000003</v>
      </c>
      <c r="G187" s="80">
        <v>69.22</v>
      </c>
      <c r="H187" s="80">
        <v>4.59</v>
      </c>
      <c r="I187" s="80">
        <v>0.28999999999999998</v>
      </c>
      <c r="J187" s="81">
        <v>112</v>
      </c>
      <c r="K187" s="81">
        <v>28</v>
      </c>
      <c r="L187" s="81">
        <v>2</v>
      </c>
      <c r="M187" s="81"/>
      <c r="N187" s="81">
        <v>6.74</v>
      </c>
      <c r="O187" s="81">
        <v>2.7</v>
      </c>
      <c r="P187" s="81">
        <v>0.02</v>
      </c>
      <c r="Q187" s="81">
        <v>0.01</v>
      </c>
    </row>
    <row r="188" spans="1:17" ht="108" x14ac:dyDescent="0.2">
      <c r="A188" s="29">
        <v>134</v>
      </c>
      <c r="B188" s="77" t="s">
        <v>140</v>
      </c>
      <c r="C188" s="78" t="s">
        <v>218</v>
      </c>
      <c r="D188" s="60" t="s">
        <v>141</v>
      </c>
      <c r="E188" s="79" t="s">
        <v>219</v>
      </c>
      <c r="F188" s="80">
        <v>16134.52</v>
      </c>
      <c r="G188" s="80">
        <v>2891.61</v>
      </c>
      <c r="H188" s="80">
        <v>2971.81</v>
      </c>
      <c r="I188" s="80">
        <v>1144.5</v>
      </c>
      <c r="J188" s="81">
        <v>1936</v>
      </c>
      <c r="K188" s="81">
        <v>347</v>
      </c>
      <c r="L188" s="81">
        <v>357</v>
      </c>
      <c r="M188" s="81">
        <v>137</v>
      </c>
      <c r="N188" s="81">
        <v>267</v>
      </c>
      <c r="O188" s="81">
        <v>32.04</v>
      </c>
      <c r="P188" s="81">
        <v>91.05</v>
      </c>
      <c r="Q188" s="81">
        <v>10.93</v>
      </c>
    </row>
    <row r="189" spans="1:17" ht="96" x14ac:dyDescent="0.2">
      <c r="A189" s="29">
        <v>135</v>
      </c>
      <c r="B189" s="77" t="s">
        <v>144</v>
      </c>
      <c r="C189" s="78" t="s">
        <v>197</v>
      </c>
      <c r="D189" s="60" t="s">
        <v>141</v>
      </c>
      <c r="E189" s="79" t="s">
        <v>183</v>
      </c>
      <c r="F189" s="80">
        <v>404.22</v>
      </c>
      <c r="G189" s="80">
        <v>355.22</v>
      </c>
      <c r="H189" s="80">
        <v>9.19</v>
      </c>
      <c r="I189" s="80">
        <v>0.57999999999999996</v>
      </c>
      <c r="J189" s="81">
        <v>8</v>
      </c>
      <c r="K189" s="81">
        <v>7</v>
      </c>
      <c r="L189" s="81"/>
      <c r="M189" s="81"/>
      <c r="N189" s="81">
        <v>32.799999999999997</v>
      </c>
      <c r="O189" s="81">
        <v>0.66</v>
      </c>
      <c r="P189" s="81">
        <v>0.04</v>
      </c>
      <c r="Q189" s="81"/>
    </row>
    <row r="190" spans="1:17" ht="96" x14ac:dyDescent="0.2">
      <c r="A190" s="29">
        <v>136</v>
      </c>
      <c r="B190" s="77" t="s">
        <v>146</v>
      </c>
      <c r="C190" s="78" t="s">
        <v>220</v>
      </c>
      <c r="D190" s="60" t="s">
        <v>141</v>
      </c>
      <c r="E190" s="79" t="s">
        <v>221</v>
      </c>
      <c r="F190" s="80">
        <v>515.20000000000005</v>
      </c>
      <c r="G190" s="80">
        <v>412.62</v>
      </c>
      <c r="H190" s="80">
        <v>9.19</v>
      </c>
      <c r="I190" s="80">
        <v>0.57999999999999996</v>
      </c>
      <c r="J190" s="81">
        <v>26</v>
      </c>
      <c r="K190" s="81">
        <v>21</v>
      </c>
      <c r="L190" s="81"/>
      <c r="M190" s="81"/>
      <c r="N190" s="81">
        <v>38.1</v>
      </c>
      <c r="O190" s="81">
        <v>1.91</v>
      </c>
      <c r="P190" s="81">
        <v>0.04</v>
      </c>
      <c r="Q190" s="81"/>
    </row>
    <row r="191" spans="1:17" ht="108" x14ac:dyDescent="0.2">
      <c r="A191" s="29">
        <v>137</v>
      </c>
      <c r="B191" s="77" t="s">
        <v>150</v>
      </c>
      <c r="C191" s="78" t="s">
        <v>151</v>
      </c>
      <c r="D191" s="60" t="s">
        <v>152</v>
      </c>
      <c r="E191" s="79" t="s">
        <v>156</v>
      </c>
      <c r="F191" s="80">
        <v>4823.7</v>
      </c>
      <c r="G191" s="81"/>
      <c r="H191" s="81"/>
      <c r="I191" s="81"/>
      <c r="J191" s="81">
        <v>193</v>
      </c>
      <c r="K191" s="81"/>
      <c r="L191" s="81"/>
      <c r="M191" s="81"/>
      <c r="N191" s="81"/>
      <c r="O191" s="81"/>
      <c r="P191" s="81"/>
      <c r="Q191" s="81"/>
    </row>
    <row r="192" spans="1:17" ht="108" x14ac:dyDescent="0.2">
      <c r="A192" s="29">
        <v>138</v>
      </c>
      <c r="B192" s="77" t="s">
        <v>154</v>
      </c>
      <c r="C192" s="78" t="s">
        <v>155</v>
      </c>
      <c r="D192" s="60" t="s">
        <v>152</v>
      </c>
      <c r="E192" s="79" t="s">
        <v>222</v>
      </c>
      <c r="F192" s="80">
        <v>3042.81</v>
      </c>
      <c r="G192" s="81"/>
      <c r="H192" s="81"/>
      <c r="I192" s="81"/>
      <c r="J192" s="81">
        <v>167</v>
      </c>
      <c r="K192" s="81"/>
      <c r="L192" s="81"/>
      <c r="M192" s="81"/>
      <c r="N192" s="81"/>
      <c r="O192" s="81"/>
      <c r="P192" s="81"/>
      <c r="Q192" s="81"/>
    </row>
    <row r="193" spans="1:17" ht="108" x14ac:dyDescent="0.2">
      <c r="A193" s="29">
        <v>139</v>
      </c>
      <c r="B193" s="77" t="s">
        <v>157</v>
      </c>
      <c r="C193" s="78" t="s">
        <v>158</v>
      </c>
      <c r="D193" s="60" t="s">
        <v>73</v>
      </c>
      <c r="E193" s="82">
        <f>70</f>
        <v>70</v>
      </c>
      <c r="F193" s="80">
        <v>7.24</v>
      </c>
      <c r="G193" s="81"/>
      <c r="H193" s="81"/>
      <c r="I193" s="81"/>
      <c r="J193" s="81">
        <v>507</v>
      </c>
      <c r="K193" s="81"/>
      <c r="L193" s="81"/>
      <c r="M193" s="81"/>
      <c r="N193" s="81"/>
      <c r="O193" s="81"/>
      <c r="P193" s="81"/>
      <c r="Q193" s="81"/>
    </row>
    <row r="194" spans="1:17" ht="96" x14ac:dyDescent="0.2">
      <c r="A194" s="29">
        <v>140</v>
      </c>
      <c r="B194" s="77" t="s">
        <v>159</v>
      </c>
      <c r="C194" s="78" t="s">
        <v>160</v>
      </c>
      <c r="D194" s="60" t="s">
        <v>161</v>
      </c>
      <c r="E194" s="82">
        <v>12</v>
      </c>
      <c r="F194" s="80">
        <v>211.46</v>
      </c>
      <c r="G194" s="81"/>
      <c r="H194" s="81"/>
      <c r="I194" s="81"/>
      <c r="J194" s="81">
        <v>2538</v>
      </c>
      <c r="K194" s="81"/>
      <c r="L194" s="81"/>
      <c r="M194" s="81"/>
      <c r="N194" s="81"/>
      <c r="O194" s="81"/>
      <c r="P194" s="81"/>
      <c r="Q194" s="81"/>
    </row>
    <row r="195" spans="1:17" ht="96" x14ac:dyDescent="0.2">
      <c r="A195" s="29">
        <v>141</v>
      </c>
      <c r="B195" s="77" t="s">
        <v>162</v>
      </c>
      <c r="C195" s="78" t="s">
        <v>163</v>
      </c>
      <c r="D195" s="60" t="s">
        <v>164</v>
      </c>
      <c r="E195" s="79" t="s">
        <v>223</v>
      </c>
      <c r="F195" s="80">
        <v>109.89</v>
      </c>
      <c r="G195" s="81"/>
      <c r="H195" s="81"/>
      <c r="I195" s="81"/>
      <c r="J195" s="81">
        <v>527</v>
      </c>
      <c r="K195" s="81"/>
      <c r="L195" s="81"/>
      <c r="M195" s="81"/>
      <c r="N195" s="81"/>
      <c r="O195" s="81"/>
      <c r="P195" s="81"/>
      <c r="Q195" s="81"/>
    </row>
    <row r="196" spans="1:17" ht="96" x14ac:dyDescent="0.2">
      <c r="A196" s="29">
        <v>142</v>
      </c>
      <c r="B196" s="77" t="s">
        <v>166</v>
      </c>
      <c r="C196" s="78" t="s">
        <v>167</v>
      </c>
      <c r="D196" s="60" t="s">
        <v>161</v>
      </c>
      <c r="E196" s="82">
        <v>2</v>
      </c>
      <c r="F196" s="80">
        <v>8.65</v>
      </c>
      <c r="G196" s="81"/>
      <c r="H196" s="81"/>
      <c r="I196" s="81"/>
      <c r="J196" s="81">
        <v>17</v>
      </c>
      <c r="K196" s="81"/>
      <c r="L196" s="81"/>
      <c r="M196" s="81"/>
      <c r="N196" s="81"/>
      <c r="O196" s="81"/>
      <c r="P196" s="81"/>
      <c r="Q196" s="81"/>
    </row>
    <row r="197" spans="1:17" ht="96" x14ac:dyDescent="0.2">
      <c r="A197" s="29">
        <v>143</v>
      </c>
      <c r="B197" s="77" t="s">
        <v>168</v>
      </c>
      <c r="C197" s="78" t="s">
        <v>169</v>
      </c>
      <c r="D197" s="60" t="s">
        <v>161</v>
      </c>
      <c r="E197" s="82">
        <v>5</v>
      </c>
      <c r="F197" s="80">
        <v>8.2899999999999991</v>
      </c>
      <c r="G197" s="81"/>
      <c r="H197" s="81"/>
      <c r="I197" s="81"/>
      <c r="J197" s="81">
        <v>41</v>
      </c>
      <c r="K197" s="81"/>
      <c r="L197" s="81"/>
      <c r="M197" s="81"/>
      <c r="N197" s="81"/>
      <c r="O197" s="81"/>
      <c r="P197" s="81"/>
      <c r="Q197" s="81"/>
    </row>
    <row r="198" spans="1:17" ht="19.149999999999999" customHeight="1" x14ac:dyDescent="0.2">
      <c r="A198" s="110" t="s">
        <v>234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1:17" ht="19.149999999999999" customHeight="1" x14ac:dyDescent="0.2">
      <c r="A199" s="110" t="s">
        <v>77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1:17" ht="108" x14ac:dyDescent="0.2">
      <c r="A200" s="29">
        <v>144</v>
      </c>
      <c r="B200" s="77" t="s">
        <v>78</v>
      </c>
      <c r="C200" s="78" t="s">
        <v>235</v>
      </c>
      <c r="D200" s="60" t="s">
        <v>79</v>
      </c>
      <c r="E200" s="79" t="s">
        <v>236</v>
      </c>
      <c r="F200" s="80">
        <v>372.54</v>
      </c>
      <c r="G200" s="80">
        <v>260.12</v>
      </c>
      <c r="H200" s="80">
        <v>112.42</v>
      </c>
      <c r="I200" s="80">
        <v>45.77</v>
      </c>
      <c r="J200" s="81">
        <v>231</v>
      </c>
      <c r="K200" s="81">
        <v>161</v>
      </c>
      <c r="L200" s="81">
        <v>70</v>
      </c>
      <c r="M200" s="81">
        <v>28</v>
      </c>
      <c r="N200" s="81">
        <v>30.53</v>
      </c>
      <c r="O200" s="81">
        <v>18.93</v>
      </c>
      <c r="P200" s="81">
        <v>3.65</v>
      </c>
      <c r="Q200" s="81">
        <v>2.2599999999999998</v>
      </c>
    </row>
    <row r="201" spans="1:17" ht="96" x14ac:dyDescent="0.2">
      <c r="A201" s="29">
        <v>145</v>
      </c>
      <c r="B201" s="77" t="s">
        <v>82</v>
      </c>
      <c r="C201" s="78" t="s">
        <v>237</v>
      </c>
      <c r="D201" s="60" t="s">
        <v>83</v>
      </c>
      <c r="E201" s="79" t="s">
        <v>236</v>
      </c>
      <c r="F201" s="80">
        <v>838.37</v>
      </c>
      <c r="G201" s="80">
        <v>86.1</v>
      </c>
      <c r="H201" s="80">
        <v>32.61</v>
      </c>
      <c r="I201" s="80">
        <v>2.38</v>
      </c>
      <c r="J201" s="81">
        <v>520</v>
      </c>
      <c r="K201" s="81">
        <v>53</v>
      </c>
      <c r="L201" s="81">
        <v>20</v>
      </c>
      <c r="M201" s="81">
        <v>1</v>
      </c>
      <c r="N201" s="81">
        <v>9.016</v>
      </c>
      <c r="O201" s="81">
        <v>5.59</v>
      </c>
      <c r="P201" s="81">
        <v>0.16250000000000001</v>
      </c>
      <c r="Q201" s="81">
        <v>0.1</v>
      </c>
    </row>
    <row r="202" spans="1:17" ht="72.75" x14ac:dyDescent="0.2">
      <c r="A202" s="29">
        <v>146</v>
      </c>
      <c r="B202" s="77" t="s">
        <v>85</v>
      </c>
      <c r="C202" s="78" t="s">
        <v>87</v>
      </c>
      <c r="D202" s="60" t="s">
        <v>86</v>
      </c>
      <c r="E202" s="82">
        <v>-68.2</v>
      </c>
      <c r="F202" s="80">
        <v>4.9800000000000004</v>
      </c>
      <c r="G202" s="81"/>
      <c r="H202" s="81"/>
      <c r="I202" s="81"/>
      <c r="J202" s="81">
        <v>-340</v>
      </c>
      <c r="K202" s="81"/>
      <c r="L202" s="81"/>
      <c r="M202" s="81"/>
      <c r="N202" s="81"/>
      <c r="O202" s="81"/>
      <c r="P202" s="81"/>
      <c r="Q202" s="81"/>
    </row>
    <row r="203" spans="1:17" ht="96" x14ac:dyDescent="0.2">
      <c r="A203" s="29">
        <v>147</v>
      </c>
      <c r="B203" s="77" t="s">
        <v>88</v>
      </c>
      <c r="C203" s="78" t="s">
        <v>89</v>
      </c>
      <c r="D203" s="60" t="s">
        <v>86</v>
      </c>
      <c r="E203" s="82">
        <v>68.2</v>
      </c>
      <c r="F203" s="80">
        <v>3.64</v>
      </c>
      <c r="G203" s="81"/>
      <c r="H203" s="81"/>
      <c r="I203" s="81"/>
      <c r="J203" s="81">
        <v>248</v>
      </c>
      <c r="K203" s="81"/>
      <c r="L203" s="81"/>
      <c r="M203" s="81"/>
      <c r="N203" s="81"/>
      <c r="O203" s="81"/>
      <c r="P203" s="81"/>
      <c r="Q203" s="81"/>
    </row>
    <row r="204" spans="1:17" ht="96" x14ac:dyDescent="0.2">
      <c r="A204" s="29">
        <v>148</v>
      </c>
      <c r="B204" s="77" t="s">
        <v>90</v>
      </c>
      <c r="C204" s="78" t="s">
        <v>238</v>
      </c>
      <c r="D204" s="60" t="s">
        <v>91</v>
      </c>
      <c r="E204" s="82">
        <v>15.5</v>
      </c>
      <c r="F204" s="80">
        <v>307.57</v>
      </c>
      <c r="G204" s="80">
        <v>23.55</v>
      </c>
      <c r="H204" s="80">
        <v>36.15</v>
      </c>
      <c r="I204" s="80">
        <v>6.5</v>
      </c>
      <c r="J204" s="81">
        <v>4767</v>
      </c>
      <c r="K204" s="81">
        <v>365</v>
      </c>
      <c r="L204" s="81">
        <v>560</v>
      </c>
      <c r="M204" s="81">
        <v>101</v>
      </c>
      <c r="N204" s="81">
        <v>2.5299999999999998</v>
      </c>
      <c r="O204" s="81">
        <v>39.22</v>
      </c>
      <c r="P204" s="81">
        <v>0.5625</v>
      </c>
      <c r="Q204" s="81">
        <v>8.7200000000000006</v>
      </c>
    </row>
    <row r="205" spans="1:17" ht="108" x14ac:dyDescent="0.2">
      <c r="A205" s="29">
        <v>149</v>
      </c>
      <c r="B205" s="77" t="s">
        <v>93</v>
      </c>
      <c r="C205" s="78" t="s">
        <v>239</v>
      </c>
      <c r="D205" s="60" t="s">
        <v>79</v>
      </c>
      <c r="E205" s="79" t="s">
        <v>236</v>
      </c>
      <c r="F205" s="80">
        <v>11010.87</v>
      </c>
      <c r="G205" s="80">
        <v>1499.88</v>
      </c>
      <c r="H205" s="80">
        <v>347.46</v>
      </c>
      <c r="I205" s="81"/>
      <c r="J205" s="81">
        <v>6827</v>
      </c>
      <c r="K205" s="81">
        <v>930</v>
      </c>
      <c r="L205" s="81">
        <v>215</v>
      </c>
      <c r="M205" s="81"/>
      <c r="N205" s="81">
        <v>157.05549999999999</v>
      </c>
      <c r="O205" s="81">
        <v>97.37</v>
      </c>
      <c r="P205" s="81"/>
      <c r="Q205" s="81"/>
    </row>
    <row r="206" spans="1:17" ht="60.75" x14ac:dyDescent="0.2">
      <c r="A206" s="29">
        <v>150</v>
      </c>
      <c r="B206" s="77" t="s">
        <v>95</v>
      </c>
      <c r="C206" s="78" t="s">
        <v>97</v>
      </c>
      <c r="D206" s="60" t="s">
        <v>96</v>
      </c>
      <c r="E206" s="82">
        <v>-3.1</v>
      </c>
      <c r="F206" s="80">
        <v>415.15</v>
      </c>
      <c r="G206" s="81"/>
      <c r="H206" s="81"/>
      <c r="I206" s="81"/>
      <c r="J206" s="81">
        <v>-1287</v>
      </c>
      <c r="K206" s="81"/>
      <c r="L206" s="81"/>
      <c r="M206" s="81"/>
      <c r="N206" s="81"/>
      <c r="O206" s="81"/>
      <c r="P206" s="81"/>
      <c r="Q206" s="81"/>
    </row>
    <row r="207" spans="1:17" ht="108" x14ac:dyDescent="0.2">
      <c r="A207" s="29">
        <v>151</v>
      </c>
      <c r="B207" s="77" t="s">
        <v>98</v>
      </c>
      <c r="C207" s="78" t="s">
        <v>240</v>
      </c>
      <c r="D207" s="60" t="s">
        <v>79</v>
      </c>
      <c r="E207" s="79" t="s">
        <v>236</v>
      </c>
      <c r="F207" s="80">
        <v>10138.459999999999</v>
      </c>
      <c r="G207" s="80">
        <v>302.45999999999998</v>
      </c>
      <c r="H207" s="80">
        <v>12.1</v>
      </c>
      <c r="I207" s="81"/>
      <c r="J207" s="81">
        <v>6286</v>
      </c>
      <c r="K207" s="81">
        <v>188</v>
      </c>
      <c r="L207" s="81">
        <v>8</v>
      </c>
      <c r="M207" s="81"/>
      <c r="N207" s="81">
        <v>29.451499999999999</v>
      </c>
      <c r="O207" s="81">
        <v>18.260000000000002</v>
      </c>
      <c r="P207" s="81"/>
      <c r="Q207" s="81"/>
    </row>
    <row r="208" spans="1:17" ht="84.75" x14ac:dyDescent="0.2">
      <c r="A208" s="29">
        <v>152</v>
      </c>
      <c r="B208" s="77" t="s">
        <v>100</v>
      </c>
      <c r="C208" s="78" t="s">
        <v>101</v>
      </c>
      <c r="D208" s="60" t="s">
        <v>86</v>
      </c>
      <c r="E208" s="82">
        <v>-63.55</v>
      </c>
      <c r="F208" s="80">
        <v>92.36</v>
      </c>
      <c r="G208" s="81"/>
      <c r="H208" s="81"/>
      <c r="I208" s="81"/>
      <c r="J208" s="81">
        <v>-5869</v>
      </c>
      <c r="K208" s="81"/>
      <c r="L208" s="81"/>
      <c r="M208" s="81"/>
      <c r="N208" s="81"/>
      <c r="O208" s="81"/>
      <c r="P208" s="81"/>
      <c r="Q208" s="81"/>
    </row>
    <row r="209" spans="1:17" ht="96" x14ac:dyDescent="0.2">
      <c r="A209" s="29">
        <v>153</v>
      </c>
      <c r="B209" s="77" t="s">
        <v>102</v>
      </c>
      <c r="C209" s="78" t="s">
        <v>103</v>
      </c>
      <c r="D209" s="60" t="s">
        <v>86</v>
      </c>
      <c r="E209" s="82">
        <v>63.55</v>
      </c>
      <c r="F209" s="80">
        <v>151.66999999999999</v>
      </c>
      <c r="G209" s="81"/>
      <c r="H209" s="81"/>
      <c r="I209" s="81"/>
      <c r="J209" s="81">
        <v>9639</v>
      </c>
      <c r="K209" s="81"/>
      <c r="L209" s="81"/>
      <c r="M209" s="81"/>
      <c r="N209" s="81"/>
      <c r="O209" s="81"/>
      <c r="P209" s="81"/>
      <c r="Q209" s="81"/>
    </row>
    <row r="210" spans="1:17" ht="108" x14ac:dyDescent="0.2">
      <c r="A210" s="29">
        <v>154</v>
      </c>
      <c r="B210" s="77" t="s">
        <v>104</v>
      </c>
      <c r="C210" s="78" t="s">
        <v>177</v>
      </c>
      <c r="D210" s="60" t="s">
        <v>105</v>
      </c>
      <c r="E210" s="79" t="s">
        <v>241</v>
      </c>
      <c r="F210" s="80">
        <v>1416.86</v>
      </c>
      <c r="G210" s="80">
        <v>76.739999999999995</v>
      </c>
      <c r="H210" s="80">
        <v>13.35</v>
      </c>
      <c r="I210" s="81"/>
      <c r="J210" s="81">
        <v>468</v>
      </c>
      <c r="K210" s="81">
        <v>25</v>
      </c>
      <c r="L210" s="81">
        <v>4</v>
      </c>
      <c r="M210" s="81"/>
      <c r="N210" s="81">
        <v>7.6589999999999998</v>
      </c>
      <c r="O210" s="81">
        <v>2.5299999999999998</v>
      </c>
      <c r="P210" s="81"/>
      <c r="Q210" s="81"/>
    </row>
    <row r="211" spans="1:17" ht="19.149999999999999" customHeight="1" x14ac:dyDescent="0.2">
      <c r="A211" s="110" t="s">
        <v>179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1:17" ht="104.25" x14ac:dyDescent="0.2">
      <c r="A212" s="29">
        <v>155</v>
      </c>
      <c r="B212" s="77" t="s">
        <v>109</v>
      </c>
      <c r="C212" s="78" t="s">
        <v>242</v>
      </c>
      <c r="D212" s="60" t="s">
        <v>51</v>
      </c>
      <c r="E212" s="79" t="s">
        <v>236</v>
      </c>
      <c r="F212" s="80">
        <v>7340.17</v>
      </c>
      <c r="G212" s="80">
        <v>1210.0999999999999</v>
      </c>
      <c r="H212" s="80">
        <v>556.74</v>
      </c>
      <c r="I212" s="80">
        <v>11.91</v>
      </c>
      <c r="J212" s="81">
        <v>4551</v>
      </c>
      <c r="K212" s="81">
        <v>750</v>
      </c>
      <c r="L212" s="81">
        <v>345</v>
      </c>
      <c r="M212" s="81">
        <v>7</v>
      </c>
      <c r="N212" s="81">
        <v>117.82899999999999</v>
      </c>
      <c r="O212" s="81">
        <v>73.05</v>
      </c>
      <c r="P212" s="81">
        <v>0.95</v>
      </c>
      <c r="Q212" s="81">
        <v>0.59</v>
      </c>
    </row>
    <row r="213" spans="1:17" ht="19.149999999999999" customHeight="1" x14ac:dyDescent="0.2">
      <c r="A213" s="110" t="s">
        <v>181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1:17" ht="108" x14ac:dyDescent="0.2">
      <c r="A214" s="29">
        <v>156</v>
      </c>
      <c r="B214" s="77" t="s">
        <v>116</v>
      </c>
      <c r="C214" s="78" t="s">
        <v>182</v>
      </c>
      <c r="D214" s="60" t="s">
        <v>117</v>
      </c>
      <c r="E214" s="79" t="s">
        <v>183</v>
      </c>
      <c r="F214" s="80">
        <v>1936.45</v>
      </c>
      <c r="G214" s="80">
        <v>1568.88</v>
      </c>
      <c r="H214" s="80">
        <v>367.57</v>
      </c>
      <c r="I214" s="80">
        <v>43.27</v>
      </c>
      <c r="J214" s="81">
        <v>39</v>
      </c>
      <c r="K214" s="81">
        <v>32</v>
      </c>
      <c r="L214" s="81">
        <v>7</v>
      </c>
      <c r="M214" s="81">
        <v>1</v>
      </c>
      <c r="N214" s="81">
        <v>179.3</v>
      </c>
      <c r="O214" s="81">
        <v>3.59</v>
      </c>
      <c r="P214" s="81">
        <v>3.97</v>
      </c>
      <c r="Q214" s="81">
        <v>0.08</v>
      </c>
    </row>
    <row r="215" spans="1:17" ht="96" x14ac:dyDescent="0.2">
      <c r="A215" s="29">
        <v>157</v>
      </c>
      <c r="B215" s="77" t="s">
        <v>120</v>
      </c>
      <c r="C215" s="78" t="s">
        <v>184</v>
      </c>
      <c r="D215" s="60" t="s">
        <v>121</v>
      </c>
      <c r="E215" s="79" t="s">
        <v>185</v>
      </c>
      <c r="F215" s="80">
        <v>314.55</v>
      </c>
      <c r="G215" s="80">
        <v>314.55</v>
      </c>
      <c r="H215" s="81"/>
      <c r="I215" s="81"/>
      <c r="J215" s="81">
        <v>11</v>
      </c>
      <c r="K215" s="81">
        <v>11</v>
      </c>
      <c r="L215" s="81"/>
      <c r="M215" s="81"/>
      <c r="N215" s="81">
        <v>36.28</v>
      </c>
      <c r="O215" s="81">
        <v>1.27</v>
      </c>
      <c r="P215" s="81"/>
      <c r="Q215" s="81"/>
    </row>
    <row r="216" spans="1:17" ht="116.25" x14ac:dyDescent="0.2">
      <c r="A216" s="29">
        <v>158</v>
      </c>
      <c r="B216" s="77" t="s">
        <v>124</v>
      </c>
      <c r="C216" s="78" t="s">
        <v>186</v>
      </c>
      <c r="D216" s="60" t="s">
        <v>125</v>
      </c>
      <c r="E216" s="79" t="s">
        <v>185</v>
      </c>
      <c r="F216" s="80">
        <v>30488.32</v>
      </c>
      <c r="G216" s="80">
        <v>1201.6199999999999</v>
      </c>
      <c r="H216" s="80">
        <v>1549.36</v>
      </c>
      <c r="I216" s="80">
        <v>206.85</v>
      </c>
      <c r="J216" s="81">
        <v>1067</v>
      </c>
      <c r="K216" s="81">
        <v>42</v>
      </c>
      <c r="L216" s="81">
        <v>54</v>
      </c>
      <c r="M216" s="81">
        <v>7</v>
      </c>
      <c r="N216" s="81">
        <v>119.922</v>
      </c>
      <c r="O216" s="81">
        <v>4.2</v>
      </c>
      <c r="P216" s="81">
        <v>14.1875</v>
      </c>
      <c r="Q216" s="81">
        <v>0.5</v>
      </c>
    </row>
    <row r="217" spans="1:17" ht="96" x14ac:dyDescent="0.2">
      <c r="A217" s="29">
        <v>159</v>
      </c>
      <c r="B217" s="77" t="s">
        <v>127</v>
      </c>
      <c r="C217" s="78" t="s">
        <v>129</v>
      </c>
      <c r="D217" s="60" t="s">
        <v>128</v>
      </c>
      <c r="E217" s="82">
        <v>2</v>
      </c>
      <c r="F217" s="80">
        <v>98.75</v>
      </c>
      <c r="G217" s="81"/>
      <c r="H217" s="81"/>
      <c r="I217" s="81"/>
      <c r="J217" s="81">
        <v>198</v>
      </c>
      <c r="K217" s="81"/>
      <c r="L217" s="81"/>
      <c r="M217" s="81"/>
      <c r="N217" s="81"/>
      <c r="O217" s="81"/>
      <c r="P217" s="81"/>
      <c r="Q217" s="81"/>
    </row>
    <row r="218" spans="1:17" ht="19.149999999999999" customHeight="1" x14ac:dyDescent="0.2">
      <c r="A218" s="110" t="s">
        <v>187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1:17" ht="108" x14ac:dyDescent="0.2">
      <c r="A219" s="29">
        <v>160</v>
      </c>
      <c r="B219" s="77" t="s">
        <v>54</v>
      </c>
      <c r="C219" s="78" t="s">
        <v>243</v>
      </c>
      <c r="D219" s="60" t="s">
        <v>55</v>
      </c>
      <c r="E219" s="79" t="s">
        <v>244</v>
      </c>
      <c r="F219" s="80">
        <v>7861.52</v>
      </c>
      <c r="G219" s="80">
        <v>786.71</v>
      </c>
      <c r="H219" s="80">
        <v>32.53</v>
      </c>
      <c r="I219" s="80">
        <v>21.47</v>
      </c>
      <c r="J219" s="81">
        <v>6604</v>
      </c>
      <c r="K219" s="81">
        <v>661</v>
      </c>
      <c r="L219" s="81">
        <v>27</v>
      </c>
      <c r="M219" s="81">
        <v>18</v>
      </c>
      <c r="N219" s="81">
        <v>73.8</v>
      </c>
      <c r="O219" s="81">
        <v>61.99</v>
      </c>
      <c r="P219" s="81">
        <v>1.9</v>
      </c>
      <c r="Q219" s="81">
        <v>1.6</v>
      </c>
    </row>
    <row r="220" spans="1:17" x14ac:dyDescent="0.2">
      <c r="A220" s="29">
        <v>161</v>
      </c>
      <c r="B220" s="77" t="s">
        <v>58</v>
      </c>
      <c r="C220" s="78" t="s">
        <v>59</v>
      </c>
      <c r="D220" s="60" t="s">
        <v>60</v>
      </c>
      <c r="E220" s="82">
        <v>-0.80640000000000001</v>
      </c>
      <c r="F220" s="80">
        <v>7215.3</v>
      </c>
      <c r="G220" s="81"/>
      <c r="H220" s="81"/>
      <c r="I220" s="81"/>
      <c r="J220" s="81">
        <v>-5818</v>
      </c>
      <c r="K220" s="81"/>
      <c r="L220" s="81"/>
      <c r="M220" s="81"/>
      <c r="N220" s="81"/>
      <c r="O220" s="81"/>
      <c r="P220" s="81"/>
      <c r="Q220" s="81"/>
    </row>
    <row r="221" spans="1:17" ht="96" x14ac:dyDescent="0.2">
      <c r="A221" s="29">
        <v>162</v>
      </c>
      <c r="B221" s="77" t="s">
        <v>61</v>
      </c>
      <c r="C221" s="78" t="s">
        <v>62</v>
      </c>
      <c r="D221" s="60" t="s">
        <v>63</v>
      </c>
      <c r="E221" s="82">
        <v>714</v>
      </c>
      <c r="F221" s="80">
        <v>2.14</v>
      </c>
      <c r="G221" s="81"/>
      <c r="H221" s="81"/>
      <c r="I221" s="81"/>
      <c r="J221" s="81">
        <v>1528</v>
      </c>
      <c r="K221" s="81"/>
      <c r="L221" s="81"/>
      <c r="M221" s="81"/>
      <c r="N221" s="81"/>
      <c r="O221" s="81"/>
      <c r="P221" s="81"/>
      <c r="Q221" s="81"/>
    </row>
    <row r="222" spans="1:17" ht="108" x14ac:dyDescent="0.2">
      <c r="A222" s="29">
        <v>163</v>
      </c>
      <c r="B222" s="77" t="s">
        <v>64</v>
      </c>
      <c r="C222" s="78" t="s">
        <v>245</v>
      </c>
      <c r="D222" s="60" t="s">
        <v>65</v>
      </c>
      <c r="E222" s="79" t="s">
        <v>244</v>
      </c>
      <c r="F222" s="80">
        <v>1740.84</v>
      </c>
      <c r="G222" s="80">
        <v>482.99</v>
      </c>
      <c r="H222" s="80">
        <v>17.59</v>
      </c>
      <c r="I222" s="80">
        <v>0.31</v>
      </c>
      <c r="J222" s="81">
        <v>1462</v>
      </c>
      <c r="K222" s="81">
        <v>406</v>
      </c>
      <c r="L222" s="81">
        <v>15</v>
      </c>
      <c r="M222" s="81"/>
      <c r="N222" s="81">
        <v>49.335000000000001</v>
      </c>
      <c r="O222" s="81">
        <v>41.44</v>
      </c>
      <c r="P222" s="81">
        <v>2.5000000000000001E-2</v>
      </c>
      <c r="Q222" s="81">
        <v>0.02</v>
      </c>
    </row>
    <row r="223" spans="1:17" ht="19.149999999999999" customHeight="1" x14ac:dyDescent="0.2">
      <c r="A223" s="110" t="s">
        <v>130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1:17" ht="108" x14ac:dyDescent="0.2">
      <c r="A224" s="29">
        <v>164</v>
      </c>
      <c r="B224" s="77" t="s">
        <v>131</v>
      </c>
      <c r="C224" s="78" t="s">
        <v>246</v>
      </c>
      <c r="D224" s="60" t="s">
        <v>132</v>
      </c>
      <c r="E224" s="79" t="s">
        <v>193</v>
      </c>
      <c r="F224" s="80">
        <v>1800.22</v>
      </c>
      <c r="G224" s="80">
        <v>379.99</v>
      </c>
      <c r="H224" s="80">
        <v>6.89</v>
      </c>
      <c r="I224" s="80">
        <v>0.44</v>
      </c>
      <c r="J224" s="81">
        <v>810</v>
      </c>
      <c r="K224" s="81">
        <v>171</v>
      </c>
      <c r="L224" s="81">
        <v>3</v>
      </c>
      <c r="M224" s="81"/>
      <c r="N224" s="81">
        <v>37</v>
      </c>
      <c r="O224" s="81">
        <v>16.649999999999999</v>
      </c>
      <c r="P224" s="81">
        <v>0.03</v>
      </c>
      <c r="Q224" s="81">
        <v>0.01</v>
      </c>
    </row>
    <row r="225" spans="1:17" ht="96" x14ac:dyDescent="0.2">
      <c r="A225" s="29">
        <v>165</v>
      </c>
      <c r="B225" s="77" t="s">
        <v>135</v>
      </c>
      <c r="C225" s="78" t="s">
        <v>247</v>
      </c>
      <c r="D225" s="60" t="s">
        <v>132</v>
      </c>
      <c r="E225" s="79" t="s">
        <v>172</v>
      </c>
      <c r="F225" s="80">
        <v>974.65</v>
      </c>
      <c r="G225" s="80">
        <v>196.16</v>
      </c>
      <c r="H225" s="80">
        <v>34.35</v>
      </c>
      <c r="I225" s="80">
        <v>2.04</v>
      </c>
      <c r="J225" s="81">
        <v>634</v>
      </c>
      <c r="K225" s="81">
        <v>128</v>
      </c>
      <c r="L225" s="81">
        <v>22</v>
      </c>
      <c r="M225" s="81">
        <v>1</v>
      </c>
      <c r="N225" s="81">
        <v>19.100000000000001</v>
      </c>
      <c r="O225" s="81">
        <v>12.42</v>
      </c>
      <c r="P225" s="81">
        <v>0.14000000000000001</v>
      </c>
      <c r="Q225" s="81">
        <v>0.09</v>
      </c>
    </row>
    <row r="226" spans="1:17" ht="108" x14ac:dyDescent="0.2">
      <c r="A226" s="29">
        <v>166</v>
      </c>
      <c r="B226" s="77" t="s">
        <v>138</v>
      </c>
      <c r="C226" s="78" t="s">
        <v>248</v>
      </c>
      <c r="D226" s="60" t="s">
        <v>132</v>
      </c>
      <c r="E226" s="79" t="s">
        <v>172</v>
      </c>
      <c r="F226" s="80">
        <v>280.41000000000003</v>
      </c>
      <c r="G226" s="80">
        <v>69.22</v>
      </c>
      <c r="H226" s="80">
        <v>4.59</v>
      </c>
      <c r="I226" s="80">
        <v>0.28999999999999998</v>
      </c>
      <c r="J226" s="81">
        <v>182</v>
      </c>
      <c r="K226" s="81">
        <v>45</v>
      </c>
      <c r="L226" s="81">
        <v>3</v>
      </c>
      <c r="M226" s="81"/>
      <c r="N226" s="81">
        <v>6.74</v>
      </c>
      <c r="O226" s="81">
        <v>4.38</v>
      </c>
      <c r="P226" s="81">
        <v>0.02</v>
      </c>
      <c r="Q226" s="81">
        <v>0.01</v>
      </c>
    </row>
    <row r="227" spans="1:17" ht="108" x14ac:dyDescent="0.2">
      <c r="A227" s="29">
        <v>167</v>
      </c>
      <c r="B227" s="77" t="s">
        <v>140</v>
      </c>
      <c r="C227" s="78" t="s">
        <v>195</v>
      </c>
      <c r="D227" s="60" t="s">
        <v>141</v>
      </c>
      <c r="E227" s="79" t="s">
        <v>196</v>
      </c>
      <c r="F227" s="80">
        <v>16134.52</v>
      </c>
      <c r="G227" s="80">
        <v>2891.61</v>
      </c>
      <c r="H227" s="80">
        <v>2971.81</v>
      </c>
      <c r="I227" s="80">
        <v>1144.5</v>
      </c>
      <c r="J227" s="81">
        <v>2582</v>
      </c>
      <c r="K227" s="81">
        <v>463</v>
      </c>
      <c r="L227" s="81">
        <v>475</v>
      </c>
      <c r="M227" s="81">
        <v>183</v>
      </c>
      <c r="N227" s="81">
        <v>267</v>
      </c>
      <c r="O227" s="81">
        <v>42.72</v>
      </c>
      <c r="P227" s="81">
        <v>91.05</v>
      </c>
      <c r="Q227" s="81">
        <v>14.57</v>
      </c>
    </row>
    <row r="228" spans="1:17" ht="96" x14ac:dyDescent="0.2">
      <c r="A228" s="29">
        <v>168</v>
      </c>
      <c r="B228" s="77" t="s">
        <v>144</v>
      </c>
      <c r="C228" s="78" t="s">
        <v>197</v>
      </c>
      <c r="D228" s="60" t="s">
        <v>141</v>
      </c>
      <c r="E228" s="79" t="s">
        <v>183</v>
      </c>
      <c r="F228" s="80">
        <v>404.22</v>
      </c>
      <c r="G228" s="80">
        <v>355.22</v>
      </c>
      <c r="H228" s="80">
        <v>9.19</v>
      </c>
      <c r="I228" s="80">
        <v>0.57999999999999996</v>
      </c>
      <c r="J228" s="81">
        <v>8</v>
      </c>
      <c r="K228" s="81">
        <v>7</v>
      </c>
      <c r="L228" s="81"/>
      <c r="M228" s="81"/>
      <c r="N228" s="81">
        <v>32.799999999999997</v>
      </c>
      <c r="O228" s="81">
        <v>0.66</v>
      </c>
      <c r="P228" s="81">
        <v>0.04</v>
      </c>
      <c r="Q228" s="81"/>
    </row>
    <row r="229" spans="1:17" ht="96" x14ac:dyDescent="0.2">
      <c r="A229" s="29">
        <v>169</v>
      </c>
      <c r="B229" s="77" t="s">
        <v>146</v>
      </c>
      <c r="C229" s="78" t="s">
        <v>147</v>
      </c>
      <c r="D229" s="60" t="s">
        <v>141</v>
      </c>
      <c r="E229" s="79" t="s">
        <v>148</v>
      </c>
      <c r="F229" s="80">
        <v>515.20000000000005</v>
      </c>
      <c r="G229" s="80">
        <v>412.62</v>
      </c>
      <c r="H229" s="80">
        <v>9.19</v>
      </c>
      <c r="I229" s="80">
        <v>0.57999999999999996</v>
      </c>
      <c r="J229" s="81">
        <v>31</v>
      </c>
      <c r="K229" s="81">
        <v>25</v>
      </c>
      <c r="L229" s="81">
        <v>1</v>
      </c>
      <c r="M229" s="81"/>
      <c r="N229" s="81">
        <v>38.1</v>
      </c>
      <c r="O229" s="81">
        <v>2.29</v>
      </c>
      <c r="P229" s="81">
        <v>0.04</v>
      </c>
      <c r="Q229" s="81"/>
    </row>
    <row r="230" spans="1:17" ht="108" x14ac:dyDescent="0.2">
      <c r="A230" s="29">
        <v>170</v>
      </c>
      <c r="B230" s="77" t="s">
        <v>150</v>
      </c>
      <c r="C230" s="78" t="s">
        <v>151</v>
      </c>
      <c r="D230" s="60" t="s">
        <v>152</v>
      </c>
      <c r="E230" s="79" t="s">
        <v>198</v>
      </c>
      <c r="F230" s="80">
        <v>4823.7</v>
      </c>
      <c r="G230" s="81"/>
      <c r="H230" s="81"/>
      <c r="I230" s="81"/>
      <c r="J230" s="81">
        <v>217</v>
      </c>
      <c r="K230" s="81"/>
      <c r="L230" s="81"/>
      <c r="M230" s="81"/>
      <c r="N230" s="81"/>
      <c r="O230" s="81"/>
      <c r="P230" s="81"/>
      <c r="Q230" s="81"/>
    </row>
    <row r="231" spans="1:17" ht="108" x14ac:dyDescent="0.2">
      <c r="A231" s="29">
        <v>171</v>
      </c>
      <c r="B231" s="77" t="s">
        <v>154</v>
      </c>
      <c r="C231" s="78" t="s">
        <v>155</v>
      </c>
      <c r="D231" s="60" t="s">
        <v>152</v>
      </c>
      <c r="E231" s="79" t="s">
        <v>249</v>
      </c>
      <c r="F231" s="80">
        <v>3042.81</v>
      </c>
      <c r="G231" s="81"/>
      <c r="H231" s="81"/>
      <c r="I231" s="81"/>
      <c r="J231" s="81">
        <v>198</v>
      </c>
      <c r="K231" s="81"/>
      <c r="L231" s="81"/>
      <c r="M231" s="81"/>
      <c r="N231" s="81"/>
      <c r="O231" s="81"/>
      <c r="P231" s="81"/>
      <c r="Q231" s="81"/>
    </row>
    <row r="232" spans="1:17" ht="108" x14ac:dyDescent="0.2">
      <c r="A232" s="29">
        <v>172</v>
      </c>
      <c r="B232" s="77" t="s">
        <v>157</v>
      </c>
      <c r="C232" s="78" t="s">
        <v>158</v>
      </c>
      <c r="D232" s="60" t="s">
        <v>73</v>
      </c>
      <c r="E232" s="82">
        <v>90</v>
      </c>
      <c r="F232" s="80">
        <v>7.24</v>
      </c>
      <c r="G232" s="81"/>
      <c r="H232" s="81"/>
      <c r="I232" s="81"/>
      <c r="J232" s="81">
        <v>652</v>
      </c>
      <c r="K232" s="81"/>
      <c r="L232" s="81"/>
      <c r="M232" s="81"/>
      <c r="N232" s="81"/>
      <c r="O232" s="81"/>
      <c r="P232" s="81"/>
      <c r="Q232" s="81"/>
    </row>
    <row r="233" spans="1:17" ht="96" x14ac:dyDescent="0.2">
      <c r="A233" s="29">
        <v>173</v>
      </c>
      <c r="B233" s="77" t="s">
        <v>159</v>
      </c>
      <c r="C233" s="78" t="s">
        <v>160</v>
      </c>
      <c r="D233" s="60" t="s">
        <v>161</v>
      </c>
      <c r="E233" s="82">
        <v>16</v>
      </c>
      <c r="F233" s="80">
        <v>211.46</v>
      </c>
      <c r="G233" s="81"/>
      <c r="H233" s="81"/>
      <c r="I233" s="81"/>
      <c r="J233" s="81">
        <v>3383</v>
      </c>
      <c r="K233" s="81"/>
      <c r="L233" s="81"/>
      <c r="M233" s="81"/>
      <c r="N233" s="81"/>
      <c r="O233" s="81"/>
      <c r="P233" s="81"/>
      <c r="Q233" s="81"/>
    </row>
    <row r="234" spans="1:17" ht="96" x14ac:dyDescent="0.2">
      <c r="A234" s="29">
        <v>174</v>
      </c>
      <c r="B234" s="77" t="s">
        <v>162</v>
      </c>
      <c r="C234" s="78" t="s">
        <v>163</v>
      </c>
      <c r="D234" s="60" t="s">
        <v>164</v>
      </c>
      <c r="E234" s="79" t="s">
        <v>200</v>
      </c>
      <c r="F234" s="80">
        <v>109.89</v>
      </c>
      <c r="G234" s="81"/>
      <c r="H234" s="81"/>
      <c r="I234" s="81"/>
      <c r="J234" s="81">
        <v>703</v>
      </c>
      <c r="K234" s="81"/>
      <c r="L234" s="81"/>
      <c r="M234" s="81"/>
      <c r="N234" s="81"/>
      <c r="O234" s="81"/>
      <c r="P234" s="81"/>
      <c r="Q234" s="81"/>
    </row>
    <row r="235" spans="1:17" ht="96" x14ac:dyDescent="0.2">
      <c r="A235" s="29">
        <v>175</v>
      </c>
      <c r="B235" s="77" t="s">
        <v>166</v>
      </c>
      <c r="C235" s="78" t="s">
        <v>167</v>
      </c>
      <c r="D235" s="60" t="s">
        <v>161</v>
      </c>
      <c r="E235" s="82">
        <v>2</v>
      </c>
      <c r="F235" s="80">
        <v>8.65</v>
      </c>
      <c r="G235" s="81"/>
      <c r="H235" s="81"/>
      <c r="I235" s="81"/>
      <c r="J235" s="81">
        <v>17</v>
      </c>
      <c r="K235" s="81"/>
      <c r="L235" s="81"/>
      <c r="M235" s="81"/>
      <c r="N235" s="81"/>
      <c r="O235" s="81"/>
      <c r="P235" s="81"/>
      <c r="Q235" s="81"/>
    </row>
    <row r="236" spans="1:17" ht="96" x14ac:dyDescent="0.2">
      <c r="A236" s="29">
        <v>176</v>
      </c>
      <c r="B236" s="77" t="s">
        <v>168</v>
      </c>
      <c r="C236" s="78" t="s">
        <v>169</v>
      </c>
      <c r="D236" s="60" t="s">
        <v>161</v>
      </c>
      <c r="E236" s="82">
        <v>6</v>
      </c>
      <c r="F236" s="80">
        <v>8.2899999999999991</v>
      </c>
      <c r="G236" s="81"/>
      <c r="H236" s="81"/>
      <c r="I236" s="81"/>
      <c r="J236" s="81">
        <v>50</v>
      </c>
      <c r="K236" s="81"/>
      <c r="L236" s="81"/>
      <c r="M236" s="81"/>
      <c r="N236" s="81"/>
      <c r="O236" s="81"/>
      <c r="P236" s="81"/>
      <c r="Q236" s="81"/>
    </row>
    <row r="237" spans="1:17" ht="19.149999999999999" customHeight="1" x14ac:dyDescent="0.2">
      <c r="A237" s="112" t="s">
        <v>250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1:17" ht="84" x14ac:dyDescent="0.2">
      <c r="A238" s="29">
        <v>177</v>
      </c>
      <c r="B238" s="77" t="s">
        <v>251</v>
      </c>
      <c r="C238" s="78" t="s">
        <v>253</v>
      </c>
      <c r="D238" s="60" t="s">
        <v>252</v>
      </c>
      <c r="E238" s="82">
        <v>6.7</v>
      </c>
      <c r="F238" s="80">
        <v>10.1</v>
      </c>
      <c r="G238" s="81"/>
      <c r="H238" s="80">
        <v>10.1</v>
      </c>
      <c r="I238" s="81"/>
      <c r="J238" s="81">
        <v>68</v>
      </c>
      <c r="K238" s="81"/>
      <c r="L238" s="81">
        <v>68</v>
      </c>
      <c r="M238" s="81"/>
      <c r="N238" s="81"/>
      <c r="O238" s="81"/>
      <c r="P238" s="81"/>
      <c r="Q238" s="81"/>
    </row>
    <row r="239" spans="1:17" ht="15" x14ac:dyDescent="0.2">
      <c r="A239" s="113" t="s">
        <v>254</v>
      </c>
      <c r="B239" s="111"/>
      <c r="C239" s="111"/>
      <c r="D239" s="111"/>
      <c r="E239" s="111"/>
      <c r="F239" s="111"/>
      <c r="G239" s="111"/>
      <c r="H239" s="111"/>
      <c r="I239" s="111"/>
      <c r="J239" s="81"/>
      <c r="K239" s="81"/>
      <c r="L239" s="81"/>
      <c r="M239" s="81"/>
      <c r="N239" s="81"/>
      <c r="O239" s="81"/>
      <c r="P239" s="81"/>
      <c r="Q239" s="81"/>
    </row>
    <row r="240" spans="1:17" ht="15" x14ac:dyDescent="0.2">
      <c r="A240" s="110" t="s">
        <v>255</v>
      </c>
      <c r="B240" s="111"/>
      <c r="C240" s="111"/>
      <c r="D240" s="111"/>
      <c r="E240" s="111"/>
      <c r="F240" s="111"/>
      <c r="G240" s="111"/>
      <c r="H240" s="111"/>
      <c r="I240" s="111"/>
      <c r="J240" s="81"/>
      <c r="K240" s="81"/>
      <c r="L240" s="81"/>
      <c r="M240" s="81"/>
      <c r="N240" s="81"/>
      <c r="O240" s="81"/>
      <c r="P240" s="81"/>
      <c r="Q240" s="81"/>
    </row>
    <row r="241" spans="1:17" ht="15" x14ac:dyDescent="0.2">
      <c r="A241" s="110" t="s">
        <v>256</v>
      </c>
      <c r="B241" s="111"/>
      <c r="C241" s="111"/>
      <c r="D241" s="111"/>
      <c r="E241" s="111"/>
      <c r="F241" s="111"/>
      <c r="G241" s="111"/>
      <c r="H241" s="111"/>
      <c r="I241" s="111"/>
      <c r="J241" s="81"/>
      <c r="K241" s="81"/>
      <c r="L241" s="81"/>
      <c r="M241" s="81"/>
      <c r="N241" s="81"/>
      <c r="O241" s="81"/>
      <c r="P241" s="81"/>
      <c r="Q241" s="81"/>
    </row>
    <row r="242" spans="1:17" ht="26.1" customHeight="1" x14ac:dyDescent="0.2">
      <c r="A242" s="110" t="s">
        <v>257</v>
      </c>
      <c r="B242" s="111"/>
      <c r="C242" s="111"/>
      <c r="D242" s="111"/>
      <c r="E242" s="111"/>
      <c r="F242" s="111"/>
      <c r="G242" s="111"/>
      <c r="H242" s="111"/>
      <c r="I242" s="111"/>
      <c r="J242" s="81"/>
      <c r="K242" s="81"/>
      <c r="L242" s="81"/>
      <c r="M242" s="81"/>
      <c r="N242" s="81"/>
      <c r="O242" s="81"/>
      <c r="P242" s="81"/>
      <c r="Q242" s="81"/>
    </row>
    <row r="243" spans="1:17" ht="15" x14ac:dyDescent="0.2">
      <c r="A243" s="110" t="s">
        <v>258</v>
      </c>
      <c r="B243" s="111"/>
      <c r="C243" s="111"/>
      <c r="D243" s="111"/>
      <c r="E243" s="111"/>
      <c r="F243" s="111"/>
      <c r="G243" s="111"/>
      <c r="H243" s="111"/>
      <c r="I243" s="111"/>
      <c r="J243" s="81"/>
      <c r="K243" s="81"/>
      <c r="L243" s="81"/>
      <c r="M243" s="81"/>
      <c r="N243" s="81"/>
      <c r="O243" s="81"/>
      <c r="P243" s="81"/>
      <c r="Q243" s="81"/>
    </row>
    <row r="244" spans="1:17" ht="15" x14ac:dyDescent="0.2">
      <c r="A244" s="110" t="s">
        <v>259</v>
      </c>
      <c r="B244" s="111"/>
      <c r="C244" s="111"/>
      <c r="D244" s="111"/>
      <c r="E244" s="111"/>
      <c r="F244" s="111"/>
      <c r="G244" s="111"/>
      <c r="H244" s="111"/>
      <c r="I244" s="111"/>
      <c r="J244" s="80">
        <v>711</v>
      </c>
      <c r="K244" s="80">
        <v>637</v>
      </c>
      <c r="L244" s="80">
        <v>9</v>
      </c>
      <c r="M244" s="81"/>
      <c r="N244" s="81"/>
      <c r="O244" s="80">
        <v>72.66</v>
      </c>
      <c r="P244" s="81"/>
      <c r="Q244" s="81"/>
    </row>
    <row r="245" spans="1:17" ht="15" x14ac:dyDescent="0.2">
      <c r="A245" s="110" t="s">
        <v>260</v>
      </c>
      <c r="B245" s="111"/>
      <c r="C245" s="111"/>
      <c r="D245" s="111"/>
      <c r="E245" s="111"/>
      <c r="F245" s="111"/>
      <c r="G245" s="111"/>
      <c r="H245" s="111"/>
      <c r="I245" s="111"/>
      <c r="J245" s="80">
        <v>484</v>
      </c>
      <c r="K245" s="81"/>
      <c r="L245" s="81"/>
      <c r="M245" s="81"/>
      <c r="N245" s="81"/>
      <c r="O245" s="81"/>
      <c r="P245" s="81"/>
      <c r="Q245" s="81"/>
    </row>
    <row r="246" spans="1:17" ht="15" x14ac:dyDescent="0.2">
      <c r="A246" s="110" t="s">
        <v>261</v>
      </c>
      <c r="B246" s="111"/>
      <c r="C246" s="111"/>
      <c r="D246" s="111"/>
      <c r="E246" s="111"/>
      <c r="F246" s="111"/>
      <c r="G246" s="111"/>
      <c r="H246" s="111"/>
      <c r="I246" s="111"/>
      <c r="J246" s="80">
        <v>382</v>
      </c>
      <c r="K246" s="81"/>
      <c r="L246" s="81"/>
      <c r="M246" s="81"/>
      <c r="N246" s="81"/>
      <c r="O246" s="81"/>
      <c r="P246" s="81"/>
      <c r="Q246" s="81"/>
    </row>
    <row r="247" spans="1:17" ht="15" x14ac:dyDescent="0.2">
      <c r="A247" s="110" t="s">
        <v>262</v>
      </c>
      <c r="B247" s="111"/>
      <c r="C247" s="111"/>
      <c r="D247" s="111"/>
      <c r="E247" s="111"/>
      <c r="F247" s="111"/>
      <c r="G247" s="111"/>
      <c r="H247" s="111"/>
      <c r="I247" s="111"/>
      <c r="J247" s="80">
        <v>1577</v>
      </c>
      <c r="K247" s="81"/>
      <c r="L247" s="81"/>
      <c r="M247" s="81"/>
      <c r="N247" s="81"/>
      <c r="O247" s="80">
        <v>72.66</v>
      </c>
      <c r="P247" s="81"/>
      <c r="Q247" s="81"/>
    </row>
    <row r="248" spans="1:17" ht="15" x14ac:dyDescent="0.2">
      <c r="A248" s="110" t="s">
        <v>263</v>
      </c>
      <c r="B248" s="111"/>
      <c r="C248" s="111"/>
      <c r="D248" s="111"/>
      <c r="E248" s="111"/>
      <c r="F248" s="111"/>
      <c r="G248" s="111"/>
      <c r="H248" s="111"/>
      <c r="I248" s="111"/>
      <c r="J248" s="81"/>
      <c r="K248" s="81"/>
      <c r="L248" s="81"/>
      <c r="M248" s="81"/>
      <c r="N248" s="81"/>
      <c r="O248" s="81"/>
      <c r="P248" s="81"/>
      <c r="Q248" s="81"/>
    </row>
    <row r="249" spans="1:17" ht="15" x14ac:dyDescent="0.2">
      <c r="A249" s="110" t="s">
        <v>264</v>
      </c>
      <c r="B249" s="111"/>
      <c r="C249" s="111"/>
      <c r="D249" s="111"/>
      <c r="E249" s="111"/>
      <c r="F249" s="111"/>
      <c r="G249" s="111"/>
      <c r="H249" s="111"/>
      <c r="I249" s="111"/>
      <c r="J249" s="80">
        <v>386</v>
      </c>
      <c r="K249" s="80">
        <v>130</v>
      </c>
      <c r="L249" s="80">
        <v>256</v>
      </c>
      <c r="M249" s="80">
        <v>32</v>
      </c>
      <c r="N249" s="81"/>
      <c r="O249" s="80">
        <v>12.62</v>
      </c>
      <c r="P249" s="81"/>
      <c r="Q249" s="80">
        <v>2.2000000000000002</v>
      </c>
    </row>
    <row r="250" spans="1:17" ht="15" x14ac:dyDescent="0.2">
      <c r="A250" s="110" t="s">
        <v>265</v>
      </c>
      <c r="B250" s="111"/>
      <c r="C250" s="111"/>
      <c r="D250" s="111"/>
      <c r="E250" s="111"/>
      <c r="F250" s="111"/>
      <c r="G250" s="111"/>
      <c r="H250" s="111"/>
      <c r="I250" s="111"/>
      <c r="J250" s="80">
        <v>131</v>
      </c>
      <c r="K250" s="81"/>
      <c r="L250" s="81"/>
      <c r="M250" s="81"/>
      <c r="N250" s="81"/>
      <c r="O250" s="81"/>
      <c r="P250" s="81"/>
      <c r="Q250" s="81"/>
    </row>
    <row r="251" spans="1:17" ht="15" x14ac:dyDescent="0.2">
      <c r="A251" s="110" t="s">
        <v>266</v>
      </c>
      <c r="B251" s="111"/>
      <c r="C251" s="111"/>
      <c r="D251" s="111"/>
      <c r="E251" s="111"/>
      <c r="F251" s="111"/>
      <c r="G251" s="111"/>
      <c r="H251" s="111"/>
      <c r="I251" s="111"/>
      <c r="J251" s="80">
        <v>117</v>
      </c>
      <c r="K251" s="81"/>
      <c r="L251" s="81"/>
      <c r="M251" s="81"/>
      <c r="N251" s="81"/>
      <c r="O251" s="81"/>
      <c r="P251" s="81"/>
      <c r="Q251" s="81"/>
    </row>
    <row r="252" spans="1:17" ht="15" x14ac:dyDescent="0.2">
      <c r="A252" s="110" t="s">
        <v>262</v>
      </c>
      <c r="B252" s="111"/>
      <c r="C252" s="111"/>
      <c r="D252" s="111"/>
      <c r="E252" s="111"/>
      <c r="F252" s="111"/>
      <c r="G252" s="111"/>
      <c r="H252" s="111"/>
      <c r="I252" s="111"/>
      <c r="J252" s="80">
        <v>634</v>
      </c>
      <c r="K252" s="81"/>
      <c r="L252" s="81"/>
      <c r="M252" s="81"/>
      <c r="N252" s="81"/>
      <c r="O252" s="80">
        <v>12.62</v>
      </c>
      <c r="P252" s="81"/>
      <c r="Q252" s="80">
        <v>2.2000000000000002</v>
      </c>
    </row>
    <row r="253" spans="1:17" ht="15" x14ac:dyDescent="0.2">
      <c r="A253" s="110" t="s">
        <v>267</v>
      </c>
      <c r="B253" s="111"/>
      <c r="C253" s="111"/>
      <c r="D253" s="111"/>
      <c r="E253" s="111"/>
      <c r="F253" s="111"/>
      <c r="G253" s="111"/>
      <c r="H253" s="111"/>
      <c r="I253" s="111"/>
      <c r="J253" s="81"/>
      <c r="K253" s="81"/>
      <c r="L253" s="81"/>
      <c r="M253" s="81"/>
      <c r="N253" s="81"/>
      <c r="O253" s="81"/>
      <c r="P253" s="81"/>
      <c r="Q253" s="81"/>
    </row>
    <row r="254" spans="1:17" ht="15" x14ac:dyDescent="0.2">
      <c r="A254" s="110" t="s">
        <v>268</v>
      </c>
      <c r="B254" s="111"/>
      <c r="C254" s="111"/>
      <c r="D254" s="111"/>
      <c r="E254" s="111"/>
      <c r="F254" s="111"/>
      <c r="G254" s="111"/>
      <c r="H254" s="111"/>
      <c r="I254" s="111"/>
      <c r="J254" s="80">
        <v>48454</v>
      </c>
      <c r="K254" s="80">
        <v>9923</v>
      </c>
      <c r="L254" s="80">
        <v>1610</v>
      </c>
      <c r="M254" s="80">
        <v>62</v>
      </c>
      <c r="N254" s="81"/>
      <c r="O254" s="80">
        <v>989.1</v>
      </c>
      <c r="P254" s="81"/>
      <c r="Q254" s="80">
        <v>5.15</v>
      </c>
    </row>
    <row r="255" spans="1:17" ht="15" x14ac:dyDescent="0.2">
      <c r="A255" s="110" t="s">
        <v>269</v>
      </c>
      <c r="B255" s="111"/>
      <c r="C255" s="111"/>
      <c r="D255" s="111"/>
      <c r="E255" s="111"/>
      <c r="F255" s="111"/>
      <c r="G255" s="111"/>
      <c r="H255" s="111"/>
      <c r="I255" s="111"/>
      <c r="J255" s="80">
        <v>9486</v>
      </c>
      <c r="K255" s="81"/>
      <c r="L255" s="81"/>
      <c r="M255" s="81"/>
      <c r="N255" s="81"/>
      <c r="O255" s="81"/>
      <c r="P255" s="81"/>
      <c r="Q255" s="81"/>
    </row>
    <row r="256" spans="1:17" ht="15" x14ac:dyDescent="0.2">
      <c r="A256" s="110" t="s">
        <v>270</v>
      </c>
      <c r="B256" s="111"/>
      <c r="C256" s="111"/>
      <c r="D256" s="111"/>
      <c r="E256" s="111"/>
      <c r="F256" s="111"/>
      <c r="G256" s="111"/>
      <c r="H256" s="111"/>
      <c r="I256" s="111"/>
      <c r="J256" s="80">
        <v>4693</v>
      </c>
      <c r="K256" s="81"/>
      <c r="L256" s="81"/>
      <c r="M256" s="81"/>
      <c r="N256" s="81"/>
      <c r="O256" s="81"/>
      <c r="P256" s="81"/>
      <c r="Q256" s="81"/>
    </row>
    <row r="257" spans="1:17" ht="15" x14ac:dyDescent="0.2">
      <c r="A257" s="110" t="s">
        <v>262</v>
      </c>
      <c r="B257" s="111"/>
      <c r="C257" s="111"/>
      <c r="D257" s="111"/>
      <c r="E257" s="111"/>
      <c r="F257" s="111"/>
      <c r="G257" s="111"/>
      <c r="H257" s="111"/>
      <c r="I257" s="111"/>
      <c r="J257" s="80">
        <v>62633</v>
      </c>
      <c r="K257" s="81"/>
      <c r="L257" s="81"/>
      <c r="M257" s="81"/>
      <c r="N257" s="81"/>
      <c r="O257" s="80">
        <v>989.1</v>
      </c>
      <c r="P257" s="81"/>
      <c r="Q257" s="80">
        <v>5.15</v>
      </c>
    </row>
    <row r="258" spans="1:17" ht="15" x14ac:dyDescent="0.2">
      <c r="A258" s="110" t="s">
        <v>271</v>
      </c>
      <c r="B258" s="111"/>
      <c r="C258" s="111"/>
      <c r="D258" s="111"/>
      <c r="E258" s="111"/>
      <c r="F258" s="111"/>
      <c r="G258" s="111"/>
      <c r="H258" s="111"/>
      <c r="I258" s="111"/>
      <c r="J258" s="81"/>
      <c r="K258" s="81"/>
      <c r="L258" s="81"/>
      <c r="M258" s="81"/>
      <c r="N258" s="81"/>
      <c r="O258" s="81"/>
      <c r="P258" s="81"/>
      <c r="Q258" s="81"/>
    </row>
    <row r="259" spans="1:17" ht="15" x14ac:dyDescent="0.2">
      <c r="A259" s="110" t="s">
        <v>272</v>
      </c>
      <c r="B259" s="111"/>
      <c r="C259" s="111"/>
      <c r="D259" s="111"/>
      <c r="E259" s="111"/>
      <c r="F259" s="111"/>
      <c r="G259" s="111"/>
      <c r="H259" s="111"/>
      <c r="I259" s="111"/>
      <c r="J259" s="80">
        <v>15311</v>
      </c>
      <c r="K259" s="80">
        <v>4374</v>
      </c>
      <c r="L259" s="80">
        <v>180</v>
      </c>
      <c r="M259" s="80">
        <v>119</v>
      </c>
      <c r="N259" s="81"/>
      <c r="O259" s="80">
        <v>410.33</v>
      </c>
      <c r="P259" s="81"/>
      <c r="Q259" s="80">
        <v>10.58</v>
      </c>
    </row>
    <row r="260" spans="1:17" ht="15" x14ac:dyDescent="0.2">
      <c r="A260" s="110" t="s">
        <v>273</v>
      </c>
      <c r="B260" s="111"/>
      <c r="C260" s="111"/>
      <c r="D260" s="111"/>
      <c r="E260" s="111"/>
      <c r="F260" s="111"/>
      <c r="G260" s="111"/>
      <c r="H260" s="111"/>
      <c r="I260" s="111"/>
      <c r="J260" s="80">
        <v>3549</v>
      </c>
      <c r="K260" s="81"/>
      <c r="L260" s="81"/>
      <c r="M260" s="81"/>
      <c r="N260" s="81"/>
      <c r="O260" s="81"/>
      <c r="P260" s="81"/>
      <c r="Q260" s="81"/>
    </row>
    <row r="261" spans="1:17" ht="15" x14ac:dyDescent="0.2">
      <c r="A261" s="110" t="s">
        <v>274</v>
      </c>
      <c r="B261" s="111"/>
      <c r="C261" s="111"/>
      <c r="D261" s="111"/>
      <c r="E261" s="111"/>
      <c r="F261" s="111"/>
      <c r="G261" s="111"/>
      <c r="H261" s="111"/>
      <c r="I261" s="111"/>
      <c r="J261" s="80">
        <v>2247</v>
      </c>
      <c r="K261" s="81"/>
      <c r="L261" s="81"/>
      <c r="M261" s="81"/>
      <c r="N261" s="81"/>
      <c r="O261" s="81"/>
      <c r="P261" s="81"/>
      <c r="Q261" s="81"/>
    </row>
    <row r="262" spans="1:17" ht="15" x14ac:dyDescent="0.2">
      <c r="A262" s="110" t="s">
        <v>262</v>
      </c>
      <c r="B262" s="111"/>
      <c r="C262" s="111"/>
      <c r="D262" s="111"/>
      <c r="E262" s="111"/>
      <c r="F262" s="111"/>
      <c r="G262" s="111"/>
      <c r="H262" s="111"/>
      <c r="I262" s="111"/>
      <c r="J262" s="80">
        <v>21107</v>
      </c>
      <c r="K262" s="81"/>
      <c r="L262" s="81"/>
      <c r="M262" s="81"/>
      <c r="N262" s="81"/>
      <c r="O262" s="80">
        <v>410.33</v>
      </c>
      <c r="P262" s="81"/>
      <c r="Q262" s="80">
        <v>10.58</v>
      </c>
    </row>
    <row r="263" spans="1:17" ht="26.1" customHeight="1" x14ac:dyDescent="0.2">
      <c r="A263" s="110" t="s">
        <v>275</v>
      </c>
      <c r="B263" s="111"/>
      <c r="C263" s="111"/>
      <c r="D263" s="111"/>
      <c r="E263" s="111"/>
      <c r="F263" s="111"/>
      <c r="G263" s="111"/>
      <c r="H263" s="111"/>
      <c r="I263" s="111"/>
      <c r="J263" s="81"/>
      <c r="K263" s="81"/>
      <c r="L263" s="81"/>
      <c r="M263" s="81"/>
      <c r="N263" s="81"/>
      <c r="O263" s="81"/>
      <c r="P263" s="81"/>
      <c r="Q263" s="81"/>
    </row>
    <row r="264" spans="1:17" ht="15" x14ac:dyDescent="0.2">
      <c r="A264" s="110" t="s">
        <v>276</v>
      </c>
      <c r="B264" s="111"/>
      <c r="C264" s="111"/>
      <c r="D264" s="111"/>
      <c r="E264" s="111"/>
      <c r="F264" s="111"/>
      <c r="G264" s="111"/>
      <c r="H264" s="111"/>
      <c r="I264" s="111"/>
      <c r="J264" s="80">
        <v>1315</v>
      </c>
      <c r="K264" s="80">
        <v>647</v>
      </c>
      <c r="L264" s="80">
        <v>379</v>
      </c>
      <c r="M264" s="80">
        <v>7</v>
      </c>
      <c r="N264" s="81"/>
      <c r="O264" s="80">
        <v>63</v>
      </c>
      <c r="P264" s="81"/>
      <c r="Q264" s="80">
        <v>0.56999999999999995</v>
      </c>
    </row>
    <row r="265" spans="1:17" ht="15" x14ac:dyDescent="0.2">
      <c r="A265" s="110" t="s">
        <v>277</v>
      </c>
      <c r="B265" s="111"/>
      <c r="C265" s="111"/>
      <c r="D265" s="111"/>
      <c r="E265" s="111"/>
      <c r="F265" s="111"/>
      <c r="G265" s="111"/>
      <c r="H265" s="111"/>
      <c r="I265" s="111"/>
      <c r="J265" s="80">
        <v>916</v>
      </c>
      <c r="K265" s="81"/>
      <c r="L265" s="81"/>
      <c r="M265" s="81"/>
      <c r="N265" s="81"/>
      <c r="O265" s="81"/>
      <c r="P265" s="81"/>
      <c r="Q265" s="81"/>
    </row>
    <row r="266" spans="1:17" ht="15" x14ac:dyDescent="0.2">
      <c r="A266" s="110" t="s">
        <v>278</v>
      </c>
      <c r="B266" s="111"/>
      <c r="C266" s="111"/>
      <c r="D266" s="111"/>
      <c r="E266" s="111"/>
      <c r="F266" s="111"/>
      <c r="G266" s="111"/>
      <c r="H266" s="111"/>
      <c r="I266" s="111"/>
      <c r="J266" s="80">
        <v>556</v>
      </c>
      <c r="K266" s="81"/>
      <c r="L266" s="81"/>
      <c r="M266" s="81"/>
      <c r="N266" s="81"/>
      <c r="O266" s="81"/>
      <c r="P266" s="81"/>
      <c r="Q266" s="81"/>
    </row>
    <row r="267" spans="1:17" ht="15" x14ac:dyDescent="0.2">
      <c r="A267" s="110" t="s">
        <v>262</v>
      </c>
      <c r="B267" s="111"/>
      <c r="C267" s="111"/>
      <c r="D267" s="111"/>
      <c r="E267" s="111"/>
      <c r="F267" s="111"/>
      <c r="G267" s="111"/>
      <c r="H267" s="111"/>
      <c r="I267" s="111"/>
      <c r="J267" s="80">
        <v>2787</v>
      </c>
      <c r="K267" s="81"/>
      <c r="L267" s="81"/>
      <c r="M267" s="81"/>
      <c r="N267" s="81"/>
      <c r="O267" s="80">
        <v>63</v>
      </c>
      <c r="P267" s="81"/>
      <c r="Q267" s="80">
        <v>0.56999999999999995</v>
      </c>
    </row>
    <row r="268" spans="1:17" ht="26.1" customHeight="1" x14ac:dyDescent="0.2">
      <c r="A268" s="110" t="s">
        <v>279</v>
      </c>
      <c r="B268" s="111"/>
      <c r="C268" s="111"/>
      <c r="D268" s="111"/>
      <c r="E268" s="111"/>
      <c r="F268" s="111"/>
      <c r="G268" s="111"/>
      <c r="H268" s="111"/>
      <c r="I268" s="111"/>
      <c r="J268" s="81"/>
      <c r="K268" s="81"/>
      <c r="L268" s="81"/>
      <c r="M268" s="81"/>
      <c r="N268" s="81"/>
      <c r="O268" s="81"/>
      <c r="P268" s="81"/>
      <c r="Q268" s="81"/>
    </row>
    <row r="269" spans="1:17" ht="15" x14ac:dyDescent="0.2">
      <c r="A269" s="110" t="s">
        <v>280</v>
      </c>
      <c r="B269" s="111"/>
      <c r="C269" s="111"/>
      <c r="D269" s="111"/>
      <c r="E269" s="111"/>
      <c r="F269" s="111"/>
      <c r="G269" s="111"/>
      <c r="H269" s="111"/>
      <c r="I269" s="111"/>
      <c r="J269" s="80">
        <v>953</v>
      </c>
      <c r="K269" s="80">
        <v>666</v>
      </c>
      <c r="L269" s="80">
        <v>287</v>
      </c>
      <c r="M269" s="80">
        <v>117</v>
      </c>
      <c r="N269" s="81"/>
      <c r="O269" s="80">
        <v>78.150000000000006</v>
      </c>
      <c r="P269" s="81"/>
      <c r="Q269" s="80">
        <v>9.34</v>
      </c>
    </row>
    <row r="270" spans="1:17" ht="15" x14ac:dyDescent="0.2">
      <c r="A270" s="110" t="s">
        <v>281</v>
      </c>
      <c r="B270" s="111"/>
      <c r="C270" s="111"/>
      <c r="D270" s="111"/>
      <c r="E270" s="111"/>
      <c r="F270" s="111"/>
      <c r="G270" s="111"/>
      <c r="H270" s="111"/>
      <c r="I270" s="111"/>
      <c r="J270" s="80">
        <v>775</v>
      </c>
      <c r="K270" s="81"/>
      <c r="L270" s="81"/>
      <c r="M270" s="81"/>
      <c r="N270" s="81"/>
      <c r="O270" s="81"/>
      <c r="P270" s="81"/>
      <c r="Q270" s="81"/>
    </row>
    <row r="271" spans="1:17" ht="15" x14ac:dyDescent="0.2">
      <c r="A271" s="110" t="s">
        <v>282</v>
      </c>
      <c r="B271" s="111"/>
      <c r="C271" s="111"/>
      <c r="D271" s="111"/>
      <c r="E271" s="111"/>
      <c r="F271" s="111"/>
      <c r="G271" s="111"/>
      <c r="H271" s="111"/>
      <c r="I271" s="111"/>
      <c r="J271" s="80">
        <v>470</v>
      </c>
      <c r="K271" s="81"/>
      <c r="L271" s="81"/>
      <c r="M271" s="81"/>
      <c r="N271" s="81"/>
      <c r="O271" s="81"/>
      <c r="P271" s="81"/>
      <c r="Q271" s="81"/>
    </row>
    <row r="272" spans="1:17" ht="15" x14ac:dyDescent="0.2">
      <c r="A272" s="110" t="s">
        <v>262</v>
      </c>
      <c r="B272" s="111"/>
      <c r="C272" s="111"/>
      <c r="D272" s="111"/>
      <c r="E272" s="111"/>
      <c r="F272" s="111"/>
      <c r="G272" s="111"/>
      <c r="H272" s="111"/>
      <c r="I272" s="111"/>
      <c r="J272" s="80">
        <v>2198</v>
      </c>
      <c r="K272" s="81"/>
      <c r="L272" s="81"/>
      <c r="M272" s="81"/>
      <c r="N272" s="81"/>
      <c r="O272" s="80">
        <v>78.150000000000006</v>
      </c>
      <c r="P272" s="81"/>
      <c r="Q272" s="80">
        <v>9.34</v>
      </c>
    </row>
    <row r="273" spans="1:17" ht="15" x14ac:dyDescent="0.2">
      <c r="A273" s="110" t="s">
        <v>283</v>
      </c>
      <c r="B273" s="111"/>
      <c r="C273" s="111"/>
      <c r="D273" s="111"/>
      <c r="E273" s="111"/>
      <c r="F273" s="111"/>
      <c r="G273" s="111"/>
      <c r="H273" s="111"/>
      <c r="I273" s="111"/>
      <c r="J273" s="81"/>
      <c r="K273" s="81"/>
      <c r="L273" s="81"/>
      <c r="M273" s="81"/>
      <c r="N273" s="81"/>
      <c r="O273" s="81"/>
      <c r="P273" s="81"/>
      <c r="Q273" s="81"/>
    </row>
    <row r="274" spans="1:17" ht="15" x14ac:dyDescent="0.2">
      <c r="A274" s="110" t="s">
        <v>284</v>
      </c>
      <c r="B274" s="111"/>
      <c r="C274" s="111"/>
      <c r="D274" s="111"/>
      <c r="E274" s="111"/>
      <c r="F274" s="111"/>
      <c r="G274" s="111"/>
      <c r="H274" s="111"/>
      <c r="I274" s="111"/>
      <c r="J274" s="80">
        <v>1767</v>
      </c>
      <c r="K274" s="80">
        <v>220</v>
      </c>
      <c r="L274" s="80">
        <v>83</v>
      </c>
      <c r="M274" s="80">
        <v>6</v>
      </c>
      <c r="N274" s="81"/>
      <c r="O274" s="80">
        <v>23.08</v>
      </c>
      <c r="P274" s="81"/>
      <c r="Q274" s="80">
        <v>0.42</v>
      </c>
    </row>
    <row r="275" spans="1:17" ht="15" x14ac:dyDescent="0.2">
      <c r="A275" s="110" t="s">
        <v>285</v>
      </c>
      <c r="B275" s="111"/>
      <c r="C275" s="111"/>
      <c r="D275" s="111"/>
      <c r="E275" s="111"/>
      <c r="F275" s="111"/>
      <c r="G275" s="111"/>
      <c r="H275" s="111"/>
      <c r="I275" s="111"/>
      <c r="J275" s="80">
        <v>244</v>
      </c>
      <c r="K275" s="81"/>
      <c r="L275" s="81"/>
      <c r="M275" s="81"/>
      <c r="N275" s="81"/>
      <c r="O275" s="81"/>
      <c r="P275" s="81"/>
      <c r="Q275" s="81"/>
    </row>
    <row r="276" spans="1:17" ht="15" x14ac:dyDescent="0.2">
      <c r="A276" s="110" t="s">
        <v>286</v>
      </c>
      <c r="B276" s="111"/>
      <c r="C276" s="111"/>
      <c r="D276" s="111"/>
      <c r="E276" s="111"/>
      <c r="F276" s="111"/>
      <c r="G276" s="111"/>
      <c r="H276" s="111"/>
      <c r="I276" s="111"/>
      <c r="J276" s="80">
        <v>124</v>
      </c>
      <c r="K276" s="81"/>
      <c r="L276" s="81"/>
      <c r="M276" s="81"/>
      <c r="N276" s="81"/>
      <c r="O276" s="81"/>
      <c r="P276" s="81"/>
      <c r="Q276" s="81"/>
    </row>
    <row r="277" spans="1:17" ht="15" x14ac:dyDescent="0.2">
      <c r="A277" s="110" t="s">
        <v>262</v>
      </c>
      <c r="B277" s="111"/>
      <c r="C277" s="111"/>
      <c r="D277" s="111"/>
      <c r="E277" s="111"/>
      <c r="F277" s="111"/>
      <c r="G277" s="111"/>
      <c r="H277" s="111"/>
      <c r="I277" s="111"/>
      <c r="J277" s="80">
        <v>2135</v>
      </c>
      <c r="K277" s="81"/>
      <c r="L277" s="81"/>
      <c r="M277" s="81"/>
      <c r="N277" s="81"/>
      <c r="O277" s="80">
        <v>23.08</v>
      </c>
      <c r="P277" s="81"/>
      <c r="Q277" s="80">
        <v>0.42</v>
      </c>
    </row>
    <row r="278" spans="1:17" ht="15" x14ac:dyDescent="0.2">
      <c r="A278" s="110" t="s">
        <v>287</v>
      </c>
      <c r="B278" s="111"/>
      <c r="C278" s="111"/>
      <c r="D278" s="111"/>
      <c r="E278" s="111"/>
      <c r="F278" s="111"/>
      <c r="G278" s="111"/>
      <c r="H278" s="111"/>
      <c r="I278" s="111"/>
      <c r="J278" s="81"/>
      <c r="K278" s="81"/>
      <c r="L278" s="81"/>
      <c r="M278" s="81"/>
      <c r="N278" s="81"/>
      <c r="O278" s="81"/>
      <c r="P278" s="81"/>
      <c r="Q278" s="81"/>
    </row>
    <row r="279" spans="1:17" ht="15" x14ac:dyDescent="0.2">
      <c r="A279" s="110" t="s">
        <v>288</v>
      </c>
      <c r="B279" s="111"/>
      <c r="C279" s="111"/>
      <c r="D279" s="111"/>
      <c r="E279" s="111"/>
      <c r="F279" s="111"/>
      <c r="G279" s="111"/>
      <c r="H279" s="111"/>
      <c r="I279" s="111"/>
      <c r="J279" s="80">
        <v>86132</v>
      </c>
      <c r="K279" s="80">
        <v>6234</v>
      </c>
      <c r="L279" s="80">
        <v>3254</v>
      </c>
      <c r="M279" s="80">
        <v>416</v>
      </c>
      <c r="N279" s="81"/>
      <c r="O279" s="80">
        <v>650.51</v>
      </c>
      <c r="P279" s="81"/>
      <c r="Q279" s="80">
        <v>36</v>
      </c>
    </row>
    <row r="280" spans="1:17" ht="15" x14ac:dyDescent="0.2">
      <c r="A280" s="110" t="s">
        <v>289</v>
      </c>
      <c r="B280" s="111"/>
      <c r="C280" s="111"/>
      <c r="D280" s="111"/>
      <c r="E280" s="111"/>
      <c r="F280" s="111"/>
      <c r="G280" s="111"/>
      <c r="H280" s="111"/>
      <c r="I280" s="111"/>
      <c r="J280" s="80">
        <v>7382</v>
      </c>
      <c r="K280" s="81"/>
      <c r="L280" s="81"/>
      <c r="M280" s="81"/>
      <c r="N280" s="81"/>
      <c r="O280" s="81"/>
      <c r="P280" s="81"/>
      <c r="Q280" s="81"/>
    </row>
    <row r="281" spans="1:17" ht="15" x14ac:dyDescent="0.2">
      <c r="A281" s="110" t="s">
        <v>290</v>
      </c>
      <c r="B281" s="111"/>
      <c r="C281" s="111"/>
      <c r="D281" s="111"/>
      <c r="E281" s="111"/>
      <c r="F281" s="111"/>
      <c r="G281" s="111"/>
      <c r="H281" s="111"/>
      <c r="I281" s="111"/>
      <c r="J281" s="80">
        <v>4256</v>
      </c>
      <c r="K281" s="81"/>
      <c r="L281" s="81"/>
      <c r="M281" s="81"/>
      <c r="N281" s="81"/>
      <c r="O281" s="81"/>
      <c r="P281" s="81"/>
      <c r="Q281" s="81"/>
    </row>
    <row r="282" spans="1:17" ht="15" x14ac:dyDescent="0.2">
      <c r="A282" s="110" t="s">
        <v>262</v>
      </c>
      <c r="B282" s="111"/>
      <c r="C282" s="111"/>
      <c r="D282" s="111"/>
      <c r="E282" s="111"/>
      <c r="F282" s="111"/>
      <c r="G282" s="111"/>
      <c r="H282" s="111"/>
      <c r="I282" s="111"/>
      <c r="J282" s="80">
        <v>97770</v>
      </c>
      <c r="K282" s="81"/>
      <c r="L282" s="81"/>
      <c r="M282" s="81"/>
      <c r="N282" s="81"/>
      <c r="O282" s="80">
        <v>650.51</v>
      </c>
      <c r="P282" s="81"/>
      <c r="Q282" s="80">
        <v>36</v>
      </c>
    </row>
    <row r="283" spans="1:17" ht="15" x14ac:dyDescent="0.2">
      <c r="A283" s="110" t="s">
        <v>291</v>
      </c>
      <c r="B283" s="111"/>
      <c r="C283" s="111"/>
      <c r="D283" s="111"/>
      <c r="E283" s="111"/>
      <c r="F283" s="111"/>
      <c r="G283" s="111"/>
      <c r="H283" s="111"/>
      <c r="I283" s="111"/>
      <c r="J283" s="81"/>
      <c r="K283" s="81"/>
      <c r="L283" s="81"/>
      <c r="M283" s="81"/>
      <c r="N283" s="81"/>
      <c r="O283" s="81"/>
      <c r="P283" s="81"/>
      <c r="Q283" s="81"/>
    </row>
    <row r="284" spans="1:17" ht="15" x14ac:dyDescent="0.2">
      <c r="A284" s="110" t="s">
        <v>292</v>
      </c>
      <c r="B284" s="111"/>
      <c r="C284" s="111"/>
      <c r="D284" s="111"/>
      <c r="E284" s="111"/>
      <c r="F284" s="111"/>
      <c r="G284" s="111"/>
      <c r="H284" s="111"/>
      <c r="I284" s="111"/>
      <c r="J284" s="80">
        <v>226</v>
      </c>
      <c r="K284" s="80">
        <v>195</v>
      </c>
      <c r="L284" s="80">
        <v>31</v>
      </c>
      <c r="M284" s="80">
        <v>4</v>
      </c>
      <c r="N284" s="81"/>
      <c r="O284" s="80">
        <v>22.05</v>
      </c>
      <c r="P284" s="81"/>
      <c r="Q284" s="80">
        <v>0.36</v>
      </c>
    </row>
    <row r="285" spans="1:17" ht="15" x14ac:dyDescent="0.2">
      <c r="A285" s="110" t="s">
        <v>293</v>
      </c>
      <c r="B285" s="111"/>
      <c r="C285" s="111"/>
      <c r="D285" s="111"/>
      <c r="E285" s="111"/>
      <c r="F285" s="111"/>
      <c r="G285" s="111"/>
      <c r="H285" s="111"/>
      <c r="I285" s="111"/>
      <c r="J285" s="80">
        <v>163</v>
      </c>
      <c r="K285" s="81"/>
      <c r="L285" s="81"/>
      <c r="M285" s="81"/>
      <c r="N285" s="81"/>
      <c r="O285" s="81"/>
      <c r="P285" s="81"/>
      <c r="Q285" s="81"/>
    </row>
    <row r="286" spans="1:17" ht="15" x14ac:dyDescent="0.2">
      <c r="A286" s="110" t="s">
        <v>294</v>
      </c>
      <c r="B286" s="111"/>
      <c r="C286" s="111"/>
      <c r="D286" s="111"/>
      <c r="E286" s="111"/>
      <c r="F286" s="111"/>
      <c r="G286" s="111"/>
      <c r="H286" s="111"/>
      <c r="I286" s="111"/>
      <c r="J286" s="80">
        <v>123</v>
      </c>
      <c r="K286" s="81"/>
      <c r="L286" s="81"/>
      <c r="M286" s="81"/>
      <c r="N286" s="81"/>
      <c r="O286" s="81"/>
      <c r="P286" s="81"/>
      <c r="Q286" s="81"/>
    </row>
    <row r="287" spans="1:17" ht="15" x14ac:dyDescent="0.2">
      <c r="A287" s="110" t="s">
        <v>262</v>
      </c>
      <c r="B287" s="111"/>
      <c r="C287" s="111"/>
      <c r="D287" s="111"/>
      <c r="E287" s="111"/>
      <c r="F287" s="111"/>
      <c r="G287" s="111"/>
      <c r="H287" s="111"/>
      <c r="I287" s="111"/>
      <c r="J287" s="80">
        <v>512</v>
      </c>
      <c r="K287" s="81"/>
      <c r="L287" s="81"/>
      <c r="M287" s="81"/>
      <c r="N287" s="81"/>
      <c r="O287" s="80">
        <v>22.05</v>
      </c>
      <c r="P287" s="81"/>
      <c r="Q287" s="80">
        <v>0.36</v>
      </c>
    </row>
    <row r="288" spans="1:17" ht="15" x14ac:dyDescent="0.2">
      <c r="A288" s="110" t="s">
        <v>295</v>
      </c>
      <c r="B288" s="111"/>
      <c r="C288" s="111"/>
      <c r="D288" s="111"/>
      <c r="E288" s="111"/>
      <c r="F288" s="111"/>
      <c r="G288" s="111"/>
      <c r="H288" s="111"/>
      <c r="I288" s="111"/>
      <c r="J288" s="81"/>
      <c r="K288" s="81"/>
      <c r="L288" s="81"/>
      <c r="M288" s="81"/>
      <c r="N288" s="81"/>
      <c r="O288" s="81"/>
      <c r="P288" s="81"/>
      <c r="Q288" s="81"/>
    </row>
    <row r="289" spans="1:17" ht="15" x14ac:dyDescent="0.2">
      <c r="A289" s="110" t="s">
        <v>296</v>
      </c>
      <c r="B289" s="111"/>
      <c r="C289" s="111"/>
      <c r="D289" s="111"/>
      <c r="E289" s="111"/>
      <c r="F289" s="111"/>
      <c r="G289" s="111"/>
      <c r="H289" s="111"/>
      <c r="I289" s="111"/>
      <c r="J289" s="80">
        <v>5845</v>
      </c>
      <c r="K289" s="80">
        <v>195</v>
      </c>
      <c r="L289" s="80">
        <v>251</v>
      </c>
      <c r="M289" s="80">
        <v>33</v>
      </c>
      <c r="N289" s="81"/>
      <c r="O289" s="80">
        <v>19.5</v>
      </c>
      <c r="P289" s="81"/>
      <c r="Q289" s="80">
        <v>2.3199999999999998</v>
      </c>
    </row>
    <row r="290" spans="1:17" ht="15" x14ac:dyDescent="0.2">
      <c r="A290" s="110" t="s">
        <v>297</v>
      </c>
      <c r="B290" s="111"/>
      <c r="C290" s="111"/>
      <c r="D290" s="111"/>
      <c r="E290" s="111"/>
      <c r="F290" s="111"/>
      <c r="G290" s="111"/>
      <c r="H290" s="111"/>
      <c r="I290" s="111"/>
      <c r="J290" s="80">
        <v>242</v>
      </c>
      <c r="K290" s="81"/>
      <c r="L290" s="81"/>
      <c r="M290" s="81"/>
      <c r="N290" s="81"/>
      <c r="O290" s="81"/>
      <c r="P290" s="81"/>
      <c r="Q290" s="81"/>
    </row>
    <row r="291" spans="1:17" ht="15" x14ac:dyDescent="0.2">
      <c r="A291" s="110" t="s">
        <v>298</v>
      </c>
      <c r="B291" s="111"/>
      <c r="C291" s="111"/>
      <c r="D291" s="111"/>
      <c r="E291" s="111"/>
      <c r="F291" s="111"/>
      <c r="G291" s="111"/>
      <c r="H291" s="111"/>
      <c r="I291" s="111"/>
      <c r="J291" s="80">
        <v>123</v>
      </c>
      <c r="K291" s="81"/>
      <c r="L291" s="81"/>
      <c r="M291" s="81"/>
      <c r="N291" s="81"/>
      <c r="O291" s="81"/>
      <c r="P291" s="81"/>
      <c r="Q291" s="81"/>
    </row>
    <row r="292" spans="1:17" ht="15" x14ac:dyDescent="0.2">
      <c r="A292" s="110" t="s">
        <v>262</v>
      </c>
      <c r="B292" s="111"/>
      <c r="C292" s="111"/>
      <c r="D292" s="111"/>
      <c r="E292" s="111"/>
      <c r="F292" s="111"/>
      <c r="G292" s="111"/>
      <c r="H292" s="111"/>
      <c r="I292" s="111"/>
      <c r="J292" s="80">
        <v>6210</v>
      </c>
      <c r="K292" s="81"/>
      <c r="L292" s="81"/>
      <c r="M292" s="81"/>
      <c r="N292" s="81"/>
      <c r="O292" s="80">
        <v>19.5</v>
      </c>
      <c r="P292" s="81"/>
      <c r="Q292" s="80">
        <v>2.3199999999999998</v>
      </c>
    </row>
    <row r="293" spans="1:17" ht="15" x14ac:dyDescent="0.2">
      <c r="A293" s="110" t="s">
        <v>299</v>
      </c>
      <c r="B293" s="111"/>
      <c r="C293" s="111"/>
      <c r="D293" s="111"/>
      <c r="E293" s="111"/>
      <c r="F293" s="111"/>
      <c r="G293" s="111"/>
      <c r="H293" s="111"/>
      <c r="I293" s="111"/>
      <c r="J293" s="80">
        <v>197563</v>
      </c>
      <c r="K293" s="81"/>
      <c r="L293" s="81"/>
      <c r="M293" s="81"/>
      <c r="N293" s="81"/>
      <c r="O293" s="80">
        <v>2341</v>
      </c>
      <c r="P293" s="81"/>
      <c r="Q293" s="80">
        <v>66.94</v>
      </c>
    </row>
    <row r="294" spans="1:17" ht="15" x14ac:dyDescent="0.2">
      <c r="A294" s="110" t="s">
        <v>300</v>
      </c>
      <c r="B294" s="111"/>
      <c r="C294" s="111"/>
      <c r="D294" s="111"/>
      <c r="E294" s="111"/>
      <c r="F294" s="111"/>
      <c r="G294" s="111"/>
      <c r="H294" s="111"/>
      <c r="I294" s="111"/>
      <c r="J294" s="80">
        <v>1062889</v>
      </c>
      <c r="K294" s="81"/>
      <c r="L294" s="81"/>
      <c r="M294" s="81"/>
      <c r="N294" s="81"/>
      <c r="O294" s="80">
        <v>2341</v>
      </c>
      <c r="P294" s="81"/>
      <c r="Q294" s="80">
        <v>66.94</v>
      </c>
    </row>
    <row r="295" spans="1:17" ht="15" x14ac:dyDescent="0.2">
      <c r="A295" s="110" t="s">
        <v>301</v>
      </c>
      <c r="B295" s="111"/>
      <c r="C295" s="111"/>
      <c r="D295" s="111"/>
      <c r="E295" s="111"/>
      <c r="F295" s="111"/>
      <c r="G295" s="111"/>
      <c r="H295" s="111"/>
      <c r="I295" s="111"/>
      <c r="J295" s="81"/>
      <c r="K295" s="81"/>
      <c r="L295" s="81"/>
      <c r="M295" s="81"/>
      <c r="N295" s="81"/>
      <c r="O295" s="81"/>
      <c r="P295" s="81"/>
      <c r="Q295" s="81"/>
    </row>
    <row r="296" spans="1:17" ht="15" x14ac:dyDescent="0.2">
      <c r="A296" s="110" t="s">
        <v>302</v>
      </c>
      <c r="B296" s="111"/>
      <c r="C296" s="111"/>
      <c r="D296" s="111"/>
      <c r="E296" s="111"/>
      <c r="F296" s="111"/>
      <c r="G296" s="111"/>
      <c r="H296" s="111"/>
      <c r="I296" s="111"/>
      <c r="J296" s="81"/>
      <c r="K296" s="81"/>
      <c r="L296" s="81"/>
      <c r="M296" s="81"/>
      <c r="N296" s="81"/>
      <c r="O296" s="81"/>
      <c r="P296" s="81"/>
      <c r="Q296" s="81"/>
    </row>
    <row r="297" spans="1:17" ht="15" x14ac:dyDescent="0.2">
      <c r="A297" s="110" t="s">
        <v>303</v>
      </c>
      <c r="B297" s="111"/>
      <c r="C297" s="111"/>
      <c r="D297" s="111"/>
      <c r="E297" s="111"/>
      <c r="F297" s="111"/>
      <c r="G297" s="111"/>
      <c r="H297" s="111"/>
      <c r="I297" s="111"/>
      <c r="J297" s="80">
        <v>68</v>
      </c>
      <c r="K297" s="81"/>
      <c r="L297" s="80">
        <v>68</v>
      </c>
      <c r="M297" s="81"/>
      <c r="N297" s="81"/>
      <c r="O297" s="81"/>
      <c r="P297" s="81"/>
      <c r="Q297" s="81"/>
    </row>
    <row r="298" spans="1:17" ht="15" x14ac:dyDescent="0.2">
      <c r="A298" s="110" t="s">
        <v>299</v>
      </c>
      <c r="B298" s="111"/>
      <c r="C298" s="111"/>
      <c r="D298" s="111"/>
      <c r="E298" s="111"/>
      <c r="F298" s="111"/>
      <c r="G298" s="111"/>
      <c r="H298" s="111"/>
      <c r="I298" s="111"/>
      <c r="J298" s="80">
        <v>68</v>
      </c>
      <c r="K298" s="81"/>
      <c r="L298" s="81"/>
      <c r="M298" s="81"/>
      <c r="N298" s="81"/>
      <c r="O298" s="81"/>
      <c r="P298" s="81"/>
      <c r="Q298" s="81"/>
    </row>
    <row r="299" spans="1:17" ht="15" x14ac:dyDescent="0.2">
      <c r="A299" s="110" t="s">
        <v>304</v>
      </c>
      <c r="B299" s="111"/>
      <c r="C299" s="111"/>
      <c r="D299" s="111"/>
      <c r="E299" s="111"/>
      <c r="F299" s="111"/>
      <c r="G299" s="111"/>
      <c r="H299" s="111"/>
      <c r="I299" s="111"/>
      <c r="J299" s="80">
        <v>330</v>
      </c>
      <c r="K299" s="81"/>
      <c r="L299" s="81"/>
      <c r="M299" s="81"/>
      <c r="N299" s="81"/>
      <c r="O299" s="81"/>
      <c r="P299" s="81"/>
      <c r="Q299" s="81"/>
    </row>
    <row r="300" spans="1:17" ht="15" x14ac:dyDescent="0.2">
      <c r="A300" s="110" t="s">
        <v>305</v>
      </c>
      <c r="B300" s="111"/>
      <c r="C300" s="111"/>
      <c r="D300" s="111"/>
      <c r="E300" s="111"/>
      <c r="F300" s="111"/>
      <c r="G300" s="111"/>
      <c r="H300" s="111"/>
      <c r="I300" s="111"/>
      <c r="J300" s="80">
        <v>1063219</v>
      </c>
      <c r="K300" s="81"/>
      <c r="L300" s="81"/>
      <c r="M300" s="81"/>
      <c r="N300" s="81"/>
      <c r="O300" s="80">
        <v>2341</v>
      </c>
      <c r="P300" s="81"/>
      <c r="Q300" s="80">
        <v>66.94</v>
      </c>
    </row>
    <row r="301" spans="1:17" ht="15" x14ac:dyDescent="0.2">
      <c r="A301" s="110" t="s">
        <v>306</v>
      </c>
      <c r="B301" s="111"/>
      <c r="C301" s="111"/>
      <c r="D301" s="111"/>
      <c r="E301" s="111"/>
      <c r="F301" s="111"/>
      <c r="G301" s="111"/>
      <c r="H301" s="111"/>
      <c r="I301" s="111"/>
      <c r="J301" s="81"/>
      <c r="K301" s="81"/>
      <c r="L301" s="81"/>
      <c r="M301" s="81"/>
      <c r="N301" s="81"/>
      <c r="O301" s="81"/>
      <c r="P301" s="81"/>
      <c r="Q301" s="81"/>
    </row>
    <row r="302" spans="1:17" ht="15" x14ac:dyDescent="0.2">
      <c r="A302" s="110" t="s">
        <v>307</v>
      </c>
      <c r="B302" s="111"/>
      <c r="C302" s="111"/>
      <c r="D302" s="111"/>
      <c r="E302" s="111"/>
      <c r="F302" s="111"/>
      <c r="G302" s="111"/>
      <c r="H302" s="111"/>
      <c r="I302" s="111"/>
      <c r="J302" s="81"/>
      <c r="K302" s="81"/>
      <c r="L302" s="81"/>
      <c r="M302" s="81"/>
      <c r="N302" s="81"/>
      <c r="O302" s="81"/>
      <c r="P302" s="81"/>
      <c r="Q302" s="81"/>
    </row>
    <row r="303" spans="1:17" ht="15" x14ac:dyDescent="0.2">
      <c r="A303" s="110" t="s">
        <v>308</v>
      </c>
      <c r="B303" s="111"/>
      <c r="C303" s="111"/>
      <c r="D303" s="111"/>
      <c r="E303" s="111"/>
      <c r="F303" s="111"/>
      <c r="G303" s="111"/>
      <c r="H303" s="111"/>
      <c r="I303" s="111"/>
      <c r="J303" s="80">
        <v>315240</v>
      </c>
      <c r="K303" s="81"/>
      <c r="L303" s="81"/>
      <c r="M303" s="81"/>
      <c r="N303" s="81"/>
      <c r="O303" s="81"/>
      <c r="P303" s="81"/>
      <c r="Q303" s="81"/>
    </row>
    <row r="304" spans="1:17" ht="15" x14ac:dyDescent="0.2">
      <c r="A304" s="110" t="s">
        <v>305</v>
      </c>
      <c r="B304" s="111"/>
      <c r="C304" s="111"/>
      <c r="D304" s="111"/>
      <c r="E304" s="111"/>
      <c r="F304" s="111"/>
      <c r="G304" s="111"/>
      <c r="H304" s="111"/>
      <c r="I304" s="111"/>
      <c r="J304" s="80">
        <v>315240</v>
      </c>
      <c r="K304" s="81"/>
      <c r="L304" s="81"/>
      <c r="M304" s="81"/>
      <c r="N304" s="81"/>
      <c r="O304" s="81"/>
      <c r="P304" s="81"/>
      <c r="Q304" s="81"/>
    </row>
    <row r="305" spans="1:17" ht="15" x14ac:dyDescent="0.2">
      <c r="A305" s="110" t="s">
        <v>309</v>
      </c>
      <c r="B305" s="111"/>
      <c r="C305" s="111"/>
      <c r="D305" s="111"/>
      <c r="E305" s="111"/>
      <c r="F305" s="111"/>
      <c r="G305" s="111"/>
      <c r="H305" s="111"/>
      <c r="I305" s="111"/>
      <c r="J305" s="80">
        <v>1378459</v>
      </c>
      <c r="K305" s="81"/>
      <c r="L305" s="81"/>
      <c r="M305" s="81"/>
      <c r="N305" s="81"/>
      <c r="O305" s="80">
        <v>2341</v>
      </c>
      <c r="P305" s="81"/>
      <c r="Q305" s="80">
        <v>66.94</v>
      </c>
    </row>
    <row r="306" spans="1:17" ht="15" x14ac:dyDescent="0.2">
      <c r="A306" s="110" t="s">
        <v>310</v>
      </c>
      <c r="B306" s="111"/>
      <c r="C306" s="111"/>
      <c r="D306" s="111"/>
      <c r="E306" s="111"/>
      <c r="F306" s="111"/>
      <c r="G306" s="111"/>
      <c r="H306" s="111"/>
      <c r="I306" s="111"/>
      <c r="J306" s="81"/>
      <c r="K306" s="81"/>
      <c r="L306" s="81"/>
      <c r="M306" s="81"/>
      <c r="N306" s="81"/>
      <c r="O306" s="81"/>
      <c r="P306" s="81"/>
      <c r="Q306" s="81"/>
    </row>
    <row r="307" spans="1:17" ht="15" x14ac:dyDescent="0.2">
      <c r="A307" s="110" t="s">
        <v>311</v>
      </c>
      <c r="B307" s="111"/>
      <c r="C307" s="111"/>
      <c r="D307" s="111"/>
      <c r="E307" s="111"/>
      <c r="F307" s="111"/>
      <c r="G307" s="111"/>
      <c r="H307" s="111"/>
      <c r="I307" s="111"/>
      <c r="J307" s="81"/>
      <c r="K307" s="81"/>
      <c r="L307" s="81"/>
      <c r="M307" s="81"/>
      <c r="N307" s="81"/>
      <c r="O307" s="81"/>
      <c r="P307" s="81"/>
      <c r="Q307" s="81"/>
    </row>
    <row r="308" spans="1:17" ht="15" x14ac:dyDescent="0.2">
      <c r="A308" s="110" t="s">
        <v>312</v>
      </c>
      <c r="B308" s="111"/>
      <c r="C308" s="111"/>
      <c r="D308" s="111"/>
      <c r="E308" s="111"/>
      <c r="F308" s="111"/>
      <c r="G308" s="111"/>
      <c r="H308" s="111"/>
      <c r="I308" s="111"/>
      <c r="J308" s="80">
        <v>39552</v>
      </c>
      <c r="K308" s="80">
        <v>3644</v>
      </c>
      <c r="L308" s="80">
        <v>2017</v>
      </c>
      <c r="M308" s="80">
        <v>737</v>
      </c>
      <c r="N308" s="81"/>
      <c r="O308" s="80">
        <v>344.62</v>
      </c>
      <c r="P308" s="81"/>
      <c r="Q308" s="80">
        <v>58.75</v>
      </c>
    </row>
    <row r="309" spans="1:17" ht="15" x14ac:dyDescent="0.2">
      <c r="A309" s="110" t="s">
        <v>313</v>
      </c>
      <c r="B309" s="111"/>
      <c r="C309" s="111"/>
      <c r="D309" s="111"/>
      <c r="E309" s="111"/>
      <c r="F309" s="111"/>
      <c r="G309" s="111"/>
      <c r="H309" s="111"/>
      <c r="I309" s="111"/>
      <c r="J309" s="80">
        <v>4162</v>
      </c>
      <c r="K309" s="81"/>
      <c r="L309" s="81"/>
      <c r="M309" s="81"/>
      <c r="N309" s="81"/>
      <c r="O309" s="81"/>
      <c r="P309" s="81"/>
      <c r="Q309" s="81"/>
    </row>
    <row r="310" spans="1:17" ht="15" x14ac:dyDescent="0.2">
      <c r="A310" s="110" t="s">
        <v>314</v>
      </c>
      <c r="B310" s="111"/>
      <c r="C310" s="111"/>
      <c r="D310" s="111"/>
      <c r="E310" s="111"/>
      <c r="F310" s="111"/>
      <c r="G310" s="111"/>
      <c r="H310" s="111"/>
      <c r="I310" s="111"/>
      <c r="J310" s="80">
        <v>2848</v>
      </c>
      <c r="K310" s="81"/>
      <c r="L310" s="81"/>
      <c r="M310" s="81"/>
      <c r="N310" s="81"/>
      <c r="O310" s="81"/>
      <c r="P310" s="81"/>
      <c r="Q310" s="81"/>
    </row>
    <row r="311" spans="1:17" ht="15" x14ac:dyDescent="0.2">
      <c r="A311" s="110" t="s">
        <v>315</v>
      </c>
      <c r="B311" s="111"/>
      <c r="C311" s="111"/>
      <c r="D311" s="111"/>
      <c r="E311" s="111"/>
      <c r="F311" s="111"/>
      <c r="G311" s="111"/>
      <c r="H311" s="111"/>
      <c r="I311" s="111"/>
      <c r="J311" s="80">
        <v>46562</v>
      </c>
      <c r="K311" s="81"/>
      <c r="L311" s="81"/>
      <c r="M311" s="81"/>
      <c r="N311" s="81"/>
      <c r="O311" s="80">
        <v>344.62</v>
      </c>
      <c r="P311" s="81"/>
      <c r="Q311" s="80">
        <v>58.75</v>
      </c>
    </row>
    <row r="312" spans="1:17" ht="15" x14ac:dyDescent="0.2">
      <c r="A312" s="110" t="s">
        <v>309</v>
      </c>
      <c r="B312" s="111"/>
      <c r="C312" s="111"/>
      <c r="D312" s="111"/>
      <c r="E312" s="111"/>
      <c r="F312" s="111"/>
      <c r="G312" s="111"/>
      <c r="H312" s="111"/>
      <c r="I312" s="111"/>
      <c r="J312" s="80">
        <v>46562</v>
      </c>
      <c r="K312" s="81"/>
      <c r="L312" s="81"/>
      <c r="M312" s="81"/>
      <c r="N312" s="81"/>
      <c r="O312" s="80">
        <v>344.62</v>
      </c>
      <c r="P312" s="81"/>
      <c r="Q312" s="80">
        <v>58.75</v>
      </c>
    </row>
    <row r="313" spans="1:17" ht="15" x14ac:dyDescent="0.2">
      <c r="A313" s="110" t="s">
        <v>316</v>
      </c>
      <c r="B313" s="111"/>
      <c r="C313" s="111"/>
      <c r="D313" s="111"/>
      <c r="E313" s="111"/>
      <c r="F313" s="111"/>
      <c r="G313" s="111"/>
      <c r="H313" s="111"/>
      <c r="I313" s="111"/>
      <c r="J313" s="80">
        <v>250504</v>
      </c>
      <c r="K313" s="81"/>
      <c r="L313" s="81"/>
      <c r="M313" s="81"/>
      <c r="N313" s="81"/>
      <c r="O313" s="80">
        <v>344.62</v>
      </c>
      <c r="P313" s="81"/>
      <c r="Q313" s="80">
        <v>58.75</v>
      </c>
    </row>
    <row r="314" spans="1:17" ht="15" x14ac:dyDescent="0.2">
      <c r="A314" s="110" t="s">
        <v>317</v>
      </c>
      <c r="B314" s="111"/>
      <c r="C314" s="111"/>
      <c r="D314" s="111"/>
      <c r="E314" s="111"/>
      <c r="F314" s="111"/>
      <c r="G314" s="111"/>
      <c r="H314" s="111"/>
      <c r="I314" s="111"/>
      <c r="J314" s="80">
        <v>1628963</v>
      </c>
      <c r="K314" s="81"/>
      <c r="L314" s="81"/>
      <c r="M314" s="81"/>
      <c r="N314" s="81"/>
      <c r="O314" s="80">
        <v>2685.62</v>
      </c>
      <c r="P314" s="81"/>
      <c r="Q314" s="80">
        <v>125.69</v>
      </c>
    </row>
    <row r="315" spans="1:17" ht="15" x14ac:dyDescent="0.2">
      <c r="A315" s="110" t="s">
        <v>318</v>
      </c>
      <c r="B315" s="111"/>
      <c r="C315" s="111"/>
      <c r="D315" s="111"/>
      <c r="E315" s="111"/>
      <c r="F315" s="111"/>
      <c r="G315" s="111"/>
      <c r="H315" s="111"/>
      <c r="I315" s="111"/>
      <c r="J315" s="80">
        <v>293213</v>
      </c>
      <c r="K315" s="81"/>
      <c r="L315" s="81"/>
      <c r="M315" s="81"/>
      <c r="N315" s="81"/>
      <c r="O315" s="81"/>
      <c r="P315" s="81"/>
      <c r="Q315" s="81"/>
    </row>
    <row r="316" spans="1:17" ht="15" x14ac:dyDescent="0.2">
      <c r="A316" s="113" t="s">
        <v>319</v>
      </c>
      <c r="B316" s="111"/>
      <c r="C316" s="111"/>
      <c r="D316" s="111"/>
      <c r="E316" s="111"/>
      <c r="F316" s="111"/>
      <c r="G316" s="111"/>
      <c r="H316" s="111"/>
      <c r="I316" s="111"/>
      <c r="J316" s="87">
        <v>1922176</v>
      </c>
      <c r="K316" s="81"/>
      <c r="L316" s="81"/>
      <c r="M316" s="81"/>
      <c r="N316" s="81"/>
      <c r="O316" s="87">
        <v>2685.62</v>
      </c>
      <c r="P316" s="81"/>
      <c r="Q316" s="87">
        <v>125.69</v>
      </c>
    </row>
    <row r="317" spans="1:17" x14ac:dyDescent="0.2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x14ac:dyDescent="0.2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x14ac:dyDescent="0.2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x14ac:dyDescent="0.2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x14ac:dyDescent="0.2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x14ac:dyDescent="0.2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x14ac:dyDescent="0.2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x14ac:dyDescent="0.2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x14ac:dyDescent="0.2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x14ac:dyDescent="0.2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x14ac:dyDescent="0.2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x14ac:dyDescent="0.2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x14ac:dyDescent="0.2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x14ac:dyDescent="0.2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x14ac:dyDescent="0.2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x14ac:dyDescent="0.2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x14ac:dyDescent="0.2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x14ac:dyDescent="0.2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x14ac:dyDescent="0.2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x14ac:dyDescent="0.2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x14ac:dyDescent="0.2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x14ac:dyDescent="0.2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x14ac:dyDescent="0.2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x14ac:dyDescent="0.2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x14ac:dyDescent="0.2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x14ac:dyDescent="0.2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x14ac:dyDescent="0.2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x14ac:dyDescent="0.2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x14ac:dyDescent="0.2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x14ac:dyDescent="0.2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x14ac:dyDescent="0.2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x14ac:dyDescent="0.2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x14ac:dyDescent="0.2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x14ac:dyDescent="0.2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x14ac:dyDescent="0.2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x14ac:dyDescent="0.2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x14ac:dyDescent="0.2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x14ac:dyDescent="0.2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x14ac:dyDescent="0.2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x14ac:dyDescent="0.2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x14ac:dyDescent="0.2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x14ac:dyDescent="0.2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x14ac:dyDescent="0.2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x14ac:dyDescent="0.2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x14ac:dyDescent="0.2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x14ac:dyDescent="0.2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x14ac:dyDescent="0.2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x14ac:dyDescent="0.2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x14ac:dyDescent="0.2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x14ac:dyDescent="0.2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x14ac:dyDescent="0.2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x14ac:dyDescent="0.2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x14ac:dyDescent="0.2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x14ac:dyDescent="0.2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x14ac:dyDescent="0.2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x14ac:dyDescent="0.2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x14ac:dyDescent="0.2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x14ac:dyDescent="0.2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x14ac:dyDescent="0.2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x14ac:dyDescent="0.2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x14ac:dyDescent="0.2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x14ac:dyDescent="0.2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x14ac:dyDescent="0.2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x14ac:dyDescent="0.2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x14ac:dyDescent="0.2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x14ac:dyDescent="0.2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x14ac:dyDescent="0.2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x14ac:dyDescent="0.2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x14ac:dyDescent="0.2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x14ac:dyDescent="0.2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x14ac:dyDescent="0.2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x14ac:dyDescent="0.2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x14ac:dyDescent="0.2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x14ac:dyDescent="0.2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x14ac:dyDescent="0.2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x14ac:dyDescent="0.2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x14ac:dyDescent="0.2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x14ac:dyDescent="0.2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x14ac:dyDescent="0.2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x14ac:dyDescent="0.2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x14ac:dyDescent="0.2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x14ac:dyDescent="0.2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x14ac:dyDescent="0.2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x14ac:dyDescent="0.2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x14ac:dyDescent="0.2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x14ac:dyDescent="0.2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x14ac:dyDescent="0.2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x14ac:dyDescent="0.2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x14ac:dyDescent="0.2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x14ac:dyDescent="0.2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x14ac:dyDescent="0.2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x14ac:dyDescent="0.2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x14ac:dyDescent="0.2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x14ac:dyDescent="0.2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x14ac:dyDescent="0.2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x14ac:dyDescent="0.2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x14ac:dyDescent="0.2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x14ac:dyDescent="0.2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x14ac:dyDescent="0.2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x14ac:dyDescent="0.2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x14ac:dyDescent="0.2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x14ac:dyDescent="0.2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x14ac:dyDescent="0.2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x14ac:dyDescent="0.2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x14ac:dyDescent="0.2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x14ac:dyDescent="0.2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x14ac:dyDescent="0.2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x14ac:dyDescent="0.2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x14ac:dyDescent="0.2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x14ac:dyDescent="0.2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x14ac:dyDescent="0.2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x14ac:dyDescent="0.2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x14ac:dyDescent="0.2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x14ac:dyDescent="0.2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x14ac:dyDescent="0.2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x14ac:dyDescent="0.2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x14ac:dyDescent="0.2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x14ac:dyDescent="0.2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x14ac:dyDescent="0.2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x14ac:dyDescent="0.2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x14ac:dyDescent="0.2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x14ac:dyDescent="0.2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x14ac:dyDescent="0.2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x14ac:dyDescent="0.2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x14ac:dyDescent="0.2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x14ac:dyDescent="0.2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x14ac:dyDescent="0.2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x14ac:dyDescent="0.2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x14ac:dyDescent="0.2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x14ac:dyDescent="0.2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x14ac:dyDescent="0.2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x14ac:dyDescent="0.2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x14ac:dyDescent="0.2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x14ac:dyDescent="0.2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x14ac:dyDescent="0.2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x14ac:dyDescent="0.2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x14ac:dyDescent="0.2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x14ac:dyDescent="0.2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x14ac:dyDescent="0.2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x14ac:dyDescent="0.2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x14ac:dyDescent="0.2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x14ac:dyDescent="0.2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x14ac:dyDescent="0.2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x14ac:dyDescent="0.2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x14ac:dyDescent="0.2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x14ac:dyDescent="0.2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x14ac:dyDescent="0.2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x14ac:dyDescent="0.2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x14ac:dyDescent="0.2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x14ac:dyDescent="0.2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x14ac:dyDescent="0.2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x14ac:dyDescent="0.2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x14ac:dyDescent="0.2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x14ac:dyDescent="0.2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x14ac:dyDescent="0.2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x14ac:dyDescent="0.2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x14ac:dyDescent="0.2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x14ac:dyDescent="0.2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x14ac:dyDescent="0.2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x14ac:dyDescent="0.2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x14ac:dyDescent="0.2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x14ac:dyDescent="0.2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x14ac:dyDescent="0.2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x14ac:dyDescent="0.2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x14ac:dyDescent="0.2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x14ac:dyDescent="0.2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x14ac:dyDescent="0.2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x14ac:dyDescent="0.2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x14ac:dyDescent="0.2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x14ac:dyDescent="0.2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x14ac:dyDescent="0.2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x14ac:dyDescent="0.2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x14ac:dyDescent="0.2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x14ac:dyDescent="0.2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x14ac:dyDescent="0.2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x14ac:dyDescent="0.2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x14ac:dyDescent="0.2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x14ac:dyDescent="0.2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x14ac:dyDescent="0.2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x14ac:dyDescent="0.2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x14ac:dyDescent="0.2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x14ac:dyDescent="0.2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x14ac:dyDescent="0.2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x14ac:dyDescent="0.2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x14ac:dyDescent="0.2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x14ac:dyDescent="0.2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x14ac:dyDescent="0.2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x14ac:dyDescent="0.2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x14ac:dyDescent="0.2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x14ac:dyDescent="0.2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x14ac:dyDescent="0.2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x14ac:dyDescent="0.2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x14ac:dyDescent="0.2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x14ac:dyDescent="0.2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x14ac:dyDescent="0.2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x14ac:dyDescent="0.2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x14ac:dyDescent="0.2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x14ac:dyDescent="0.2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x14ac:dyDescent="0.2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x14ac:dyDescent="0.2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x14ac:dyDescent="0.2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x14ac:dyDescent="0.2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x14ac:dyDescent="0.2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x14ac:dyDescent="0.2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x14ac:dyDescent="0.2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x14ac:dyDescent="0.2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x14ac:dyDescent="0.2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x14ac:dyDescent="0.2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x14ac:dyDescent="0.2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x14ac:dyDescent="0.2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x14ac:dyDescent="0.2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x14ac:dyDescent="0.2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x14ac:dyDescent="0.2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x14ac:dyDescent="0.2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x14ac:dyDescent="0.2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x14ac:dyDescent="0.2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x14ac:dyDescent="0.2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x14ac:dyDescent="0.2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x14ac:dyDescent="0.2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x14ac:dyDescent="0.2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x14ac:dyDescent="0.2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x14ac:dyDescent="0.2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x14ac:dyDescent="0.2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x14ac:dyDescent="0.2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x14ac:dyDescent="0.2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x14ac:dyDescent="0.2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x14ac:dyDescent="0.2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x14ac:dyDescent="0.2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x14ac:dyDescent="0.2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x14ac:dyDescent="0.2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x14ac:dyDescent="0.2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x14ac:dyDescent="0.2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x14ac:dyDescent="0.2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x14ac:dyDescent="0.2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x14ac:dyDescent="0.2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x14ac:dyDescent="0.2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x14ac:dyDescent="0.2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x14ac:dyDescent="0.2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x14ac:dyDescent="0.2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x14ac:dyDescent="0.2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x14ac:dyDescent="0.2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x14ac:dyDescent="0.2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x14ac:dyDescent="0.2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x14ac:dyDescent="0.2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x14ac:dyDescent="0.2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x14ac:dyDescent="0.2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x14ac:dyDescent="0.2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x14ac:dyDescent="0.2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x14ac:dyDescent="0.2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x14ac:dyDescent="0.2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x14ac:dyDescent="0.2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x14ac:dyDescent="0.2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x14ac:dyDescent="0.2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x14ac:dyDescent="0.2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x14ac:dyDescent="0.2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x14ac:dyDescent="0.2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x14ac:dyDescent="0.2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x14ac:dyDescent="0.2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x14ac:dyDescent="0.2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x14ac:dyDescent="0.2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x14ac:dyDescent="0.2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x14ac:dyDescent="0.2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x14ac:dyDescent="0.2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x14ac:dyDescent="0.2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x14ac:dyDescent="0.2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x14ac:dyDescent="0.2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x14ac:dyDescent="0.2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x14ac:dyDescent="0.2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x14ac:dyDescent="0.2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x14ac:dyDescent="0.2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x14ac:dyDescent="0.2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x14ac:dyDescent="0.2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x14ac:dyDescent="0.2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x14ac:dyDescent="0.2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x14ac:dyDescent="0.2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x14ac:dyDescent="0.2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x14ac:dyDescent="0.2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x14ac:dyDescent="0.2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x14ac:dyDescent="0.2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x14ac:dyDescent="0.2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x14ac:dyDescent="0.2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x14ac:dyDescent="0.2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x14ac:dyDescent="0.2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x14ac:dyDescent="0.2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x14ac:dyDescent="0.2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x14ac:dyDescent="0.2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x14ac:dyDescent="0.2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x14ac:dyDescent="0.2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x14ac:dyDescent="0.2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x14ac:dyDescent="0.2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x14ac:dyDescent="0.2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x14ac:dyDescent="0.2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x14ac:dyDescent="0.2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x14ac:dyDescent="0.2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x14ac:dyDescent="0.2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x14ac:dyDescent="0.2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x14ac:dyDescent="0.2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x14ac:dyDescent="0.2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x14ac:dyDescent="0.2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x14ac:dyDescent="0.2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x14ac:dyDescent="0.2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x14ac:dyDescent="0.2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x14ac:dyDescent="0.2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x14ac:dyDescent="0.2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x14ac:dyDescent="0.2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x14ac:dyDescent="0.2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x14ac:dyDescent="0.2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x14ac:dyDescent="0.2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x14ac:dyDescent="0.2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x14ac:dyDescent="0.2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x14ac:dyDescent="0.2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x14ac:dyDescent="0.2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x14ac:dyDescent="0.2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x14ac:dyDescent="0.2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x14ac:dyDescent="0.2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x14ac:dyDescent="0.2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x14ac:dyDescent="0.2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x14ac:dyDescent="0.2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x14ac:dyDescent="0.2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x14ac:dyDescent="0.2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x14ac:dyDescent="0.2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x14ac:dyDescent="0.2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x14ac:dyDescent="0.2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x14ac:dyDescent="0.2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x14ac:dyDescent="0.2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x14ac:dyDescent="0.2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x14ac:dyDescent="0.2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x14ac:dyDescent="0.2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x14ac:dyDescent="0.2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x14ac:dyDescent="0.2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x14ac:dyDescent="0.2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x14ac:dyDescent="0.2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x14ac:dyDescent="0.2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x14ac:dyDescent="0.2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x14ac:dyDescent="0.2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x14ac:dyDescent="0.2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x14ac:dyDescent="0.2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x14ac:dyDescent="0.2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x14ac:dyDescent="0.2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x14ac:dyDescent="0.2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x14ac:dyDescent="0.2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x14ac:dyDescent="0.2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x14ac:dyDescent="0.2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x14ac:dyDescent="0.2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x14ac:dyDescent="0.2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x14ac:dyDescent="0.2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x14ac:dyDescent="0.2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x14ac:dyDescent="0.2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x14ac:dyDescent="0.2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x14ac:dyDescent="0.2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x14ac:dyDescent="0.2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x14ac:dyDescent="0.2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x14ac:dyDescent="0.2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x14ac:dyDescent="0.2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x14ac:dyDescent="0.2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x14ac:dyDescent="0.2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x14ac:dyDescent="0.2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x14ac:dyDescent="0.2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x14ac:dyDescent="0.2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x14ac:dyDescent="0.2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x14ac:dyDescent="0.2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x14ac:dyDescent="0.2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x14ac:dyDescent="0.2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x14ac:dyDescent="0.2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x14ac:dyDescent="0.2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x14ac:dyDescent="0.2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x14ac:dyDescent="0.2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x14ac:dyDescent="0.2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x14ac:dyDescent="0.2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x14ac:dyDescent="0.2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x14ac:dyDescent="0.2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x14ac:dyDescent="0.2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x14ac:dyDescent="0.2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x14ac:dyDescent="0.2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x14ac:dyDescent="0.2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x14ac:dyDescent="0.2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x14ac:dyDescent="0.2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x14ac:dyDescent="0.2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x14ac:dyDescent="0.2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x14ac:dyDescent="0.2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x14ac:dyDescent="0.2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x14ac:dyDescent="0.2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x14ac:dyDescent="0.2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x14ac:dyDescent="0.2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x14ac:dyDescent="0.2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x14ac:dyDescent="0.2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x14ac:dyDescent="0.2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x14ac:dyDescent="0.2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x14ac:dyDescent="0.2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x14ac:dyDescent="0.2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x14ac:dyDescent="0.2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x14ac:dyDescent="0.2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x14ac:dyDescent="0.2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x14ac:dyDescent="0.2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x14ac:dyDescent="0.2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x14ac:dyDescent="0.2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x14ac:dyDescent="0.2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x14ac:dyDescent="0.2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x14ac:dyDescent="0.2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x14ac:dyDescent="0.2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x14ac:dyDescent="0.2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x14ac:dyDescent="0.2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x14ac:dyDescent="0.2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x14ac:dyDescent="0.2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x14ac:dyDescent="0.2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x14ac:dyDescent="0.2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x14ac:dyDescent="0.2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x14ac:dyDescent="0.2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x14ac:dyDescent="0.2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x14ac:dyDescent="0.2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x14ac:dyDescent="0.2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x14ac:dyDescent="0.2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x14ac:dyDescent="0.2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x14ac:dyDescent="0.2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x14ac:dyDescent="0.2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x14ac:dyDescent="0.2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x14ac:dyDescent="0.2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x14ac:dyDescent="0.2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x14ac:dyDescent="0.2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x14ac:dyDescent="0.2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x14ac:dyDescent="0.2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x14ac:dyDescent="0.2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x14ac:dyDescent="0.2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x14ac:dyDescent="0.2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x14ac:dyDescent="0.2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x14ac:dyDescent="0.2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x14ac:dyDescent="0.2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x14ac:dyDescent="0.2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x14ac:dyDescent="0.2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x14ac:dyDescent="0.2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x14ac:dyDescent="0.2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x14ac:dyDescent="0.2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x14ac:dyDescent="0.2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x14ac:dyDescent="0.2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x14ac:dyDescent="0.2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x14ac:dyDescent="0.2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x14ac:dyDescent="0.2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x14ac:dyDescent="0.2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x14ac:dyDescent="0.2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x14ac:dyDescent="0.2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x14ac:dyDescent="0.2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x14ac:dyDescent="0.2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x14ac:dyDescent="0.2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x14ac:dyDescent="0.2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x14ac:dyDescent="0.2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x14ac:dyDescent="0.2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x14ac:dyDescent="0.2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x14ac:dyDescent="0.2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x14ac:dyDescent="0.2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x14ac:dyDescent="0.2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x14ac:dyDescent="0.2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x14ac:dyDescent="0.2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x14ac:dyDescent="0.2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x14ac:dyDescent="0.2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x14ac:dyDescent="0.2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x14ac:dyDescent="0.2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x14ac:dyDescent="0.2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x14ac:dyDescent="0.2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x14ac:dyDescent="0.2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x14ac:dyDescent="0.2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x14ac:dyDescent="0.2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x14ac:dyDescent="0.2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x14ac:dyDescent="0.2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x14ac:dyDescent="0.2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x14ac:dyDescent="0.2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x14ac:dyDescent="0.2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x14ac:dyDescent="0.2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x14ac:dyDescent="0.2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x14ac:dyDescent="0.2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x14ac:dyDescent="0.2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x14ac:dyDescent="0.2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x14ac:dyDescent="0.2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x14ac:dyDescent="0.2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x14ac:dyDescent="0.2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x14ac:dyDescent="0.2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x14ac:dyDescent="0.2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x14ac:dyDescent="0.2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x14ac:dyDescent="0.2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x14ac:dyDescent="0.2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x14ac:dyDescent="0.2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x14ac:dyDescent="0.2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x14ac:dyDescent="0.2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x14ac:dyDescent="0.2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x14ac:dyDescent="0.2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x14ac:dyDescent="0.2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x14ac:dyDescent="0.2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x14ac:dyDescent="0.2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x14ac:dyDescent="0.2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x14ac:dyDescent="0.2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x14ac:dyDescent="0.2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x14ac:dyDescent="0.2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x14ac:dyDescent="0.2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x14ac:dyDescent="0.2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x14ac:dyDescent="0.2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x14ac:dyDescent="0.2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x14ac:dyDescent="0.2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x14ac:dyDescent="0.2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x14ac:dyDescent="0.2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x14ac:dyDescent="0.2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x14ac:dyDescent="0.2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x14ac:dyDescent="0.2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x14ac:dyDescent="0.2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x14ac:dyDescent="0.2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x14ac:dyDescent="0.2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x14ac:dyDescent="0.2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x14ac:dyDescent="0.2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x14ac:dyDescent="0.2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x14ac:dyDescent="0.2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x14ac:dyDescent="0.2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x14ac:dyDescent="0.2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x14ac:dyDescent="0.2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x14ac:dyDescent="0.2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x14ac:dyDescent="0.2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x14ac:dyDescent="0.2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x14ac:dyDescent="0.2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x14ac:dyDescent="0.2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x14ac:dyDescent="0.2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x14ac:dyDescent="0.2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x14ac:dyDescent="0.2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x14ac:dyDescent="0.2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x14ac:dyDescent="0.2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x14ac:dyDescent="0.2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x14ac:dyDescent="0.2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x14ac:dyDescent="0.2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x14ac:dyDescent="0.2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x14ac:dyDescent="0.2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x14ac:dyDescent="0.2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x14ac:dyDescent="0.2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x14ac:dyDescent="0.2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x14ac:dyDescent="0.2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x14ac:dyDescent="0.2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x14ac:dyDescent="0.2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x14ac:dyDescent="0.2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x14ac:dyDescent="0.2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x14ac:dyDescent="0.2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x14ac:dyDescent="0.2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x14ac:dyDescent="0.2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x14ac:dyDescent="0.2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x14ac:dyDescent="0.2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x14ac:dyDescent="0.2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x14ac:dyDescent="0.2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x14ac:dyDescent="0.2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x14ac:dyDescent="0.2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x14ac:dyDescent="0.2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x14ac:dyDescent="0.2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x14ac:dyDescent="0.2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x14ac:dyDescent="0.2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x14ac:dyDescent="0.2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x14ac:dyDescent="0.2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x14ac:dyDescent="0.2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x14ac:dyDescent="0.2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x14ac:dyDescent="0.2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x14ac:dyDescent="0.2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x14ac:dyDescent="0.2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x14ac:dyDescent="0.2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x14ac:dyDescent="0.2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x14ac:dyDescent="0.2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x14ac:dyDescent="0.2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x14ac:dyDescent="0.2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x14ac:dyDescent="0.2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x14ac:dyDescent="0.2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x14ac:dyDescent="0.2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x14ac:dyDescent="0.2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x14ac:dyDescent="0.2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x14ac:dyDescent="0.2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x14ac:dyDescent="0.2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x14ac:dyDescent="0.2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x14ac:dyDescent="0.2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x14ac:dyDescent="0.2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x14ac:dyDescent="0.2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x14ac:dyDescent="0.2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x14ac:dyDescent="0.2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x14ac:dyDescent="0.2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x14ac:dyDescent="0.2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x14ac:dyDescent="0.2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x14ac:dyDescent="0.2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x14ac:dyDescent="0.2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x14ac:dyDescent="0.2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x14ac:dyDescent="0.2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x14ac:dyDescent="0.2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x14ac:dyDescent="0.2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x14ac:dyDescent="0.2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x14ac:dyDescent="0.2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x14ac:dyDescent="0.2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x14ac:dyDescent="0.2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x14ac:dyDescent="0.2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x14ac:dyDescent="0.2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x14ac:dyDescent="0.2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x14ac:dyDescent="0.2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x14ac:dyDescent="0.2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x14ac:dyDescent="0.2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x14ac:dyDescent="0.2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x14ac:dyDescent="0.2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x14ac:dyDescent="0.2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x14ac:dyDescent="0.2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x14ac:dyDescent="0.2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x14ac:dyDescent="0.2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x14ac:dyDescent="0.2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x14ac:dyDescent="0.2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x14ac:dyDescent="0.2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x14ac:dyDescent="0.2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x14ac:dyDescent="0.2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x14ac:dyDescent="0.2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x14ac:dyDescent="0.2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x14ac:dyDescent="0.2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x14ac:dyDescent="0.2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x14ac:dyDescent="0.2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x14ac:dyDescent="0.2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x14ac:dyDescent="0.2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x14ac:dyDescent="0.2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x14ac:dyDescent="0.2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x14ac:dyDescent="0.2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x14ac:dyDescent="0.2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x14ac:dyDescent="0.2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x14ac:dyDescent="0.2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x14ac:dyDescent="0.2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x14ac:dyDescent="0.2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x14ac:dyDescent="0.2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x14ac:dyDescent="0.2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x14ac:dyDescent="0.2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x14ac:dyDescent="0.2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x14ac:dyDescent="0.2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x14ac:dyDescent="0.2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x14ac:dyDescent="0.2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x14ac:dyDescent="0.2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x14ac:dyDescent="0.2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x14ac:dyDescent="0.2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x14ac:dyDescent="0.2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x14ac:dyDescent="0.2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x14ac:dyDescent="0.2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x14ac:dyDescent="0.2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x14ac:dyDescent="0.2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x14ac:dyDescent="0.2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x14ac:dyDescent="0.2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x14ac:dyDescent="0.2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x14ac:dyDescent="0.2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x14ac:dyDescent="0.2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x14ac:dyDescent="0.2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x14ac:dyDescent="0.2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x14ac:dyDescent="0.2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x14ac:dyDescent="0.2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x14ac:dyDescent="0.2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x14ac:dyDescent="0.2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x14ac:dyDescent="0.2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x14ac:dyDescent="0.2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x14ac:dyDescent="0.2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x14ac:dyDescent="0.2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x14ac:dyDescent="0.2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x14ac:dyDescent="0.2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x14ac:dyDescent="0.2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x14ac:dyDescent="0.2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x14ac:dyDescent="0.2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x14ac:dyDescent="0.2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x14ac:dyDescent="0.2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x14ac:dyDescent="0.2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x14ac:dyDescent="0.2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x14ac:dyDescent="0.2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x14ac:dyDescent="0.2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x14ac:dyDescent="0.2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x14ac:dyDescent="0.2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x14ac:dyDescent="0.2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x14ac:dyDescent="0.2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x14ac:dyDescent="0.2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x14ac:dyDescent="0.2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x14ac:dyDescent="0.2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x14ac:dyDescent="0.2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x14ac:dyDescent="0.2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x14ac:dyDescent="0.2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x14ac:dyDescent="0.2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x14ac:dyDescent="0.2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x14ac:dyDescent="0.2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x14ac:dyDescent="0.2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x14ac:dyDescent="0.2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x14ac:dyDescent="0.2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x14ac:dyDescent="0.2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x14ac:dyDescent="0.2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x14ac:dyDescent="0.2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x14ac:dyDescent="0.2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x14ac:dyDescent="0.2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x14ac:dyDescent="0.2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x14ac:dyDescent="0.2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x14ac:dyDescent="0.2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x14ac:dyDescent="0.2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x14ac:dyDescent="0.2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x14ac:dyDescent="0.2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x14ac:dyDescent="0.2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x14ac:dyDescent="0.2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x14ac:dyDescent="0.2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x14ac:dyDescent="0.2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x14ac:dyDescent="0.2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x14ac:dyDescent="0.2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x14ac:dyDescent="0.2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x14ac:dyDescent="0.2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x14ac:dyDescent="0.2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x14ac:dyDescent="0.2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x14ac:dyDescent="0.2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x14ac:dyDescent="0.2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x14ac:dyDescent="0.2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x14ac:dyDescent="0.2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x14ac:dyDescent="0.2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x14ac:dyDescent="0.2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x14ac:dyDescent="0.2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x14ac:dyDescent="0.2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x14ac:dyDescent="0.2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x14ac:dyDescent="0.2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x14ac:dyDescent="0.2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x14ac:dyDescent="0.2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x14ac:dyDescent="0.2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x14ac:dyDescent="0.2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x14ac:dyDescent="0.2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x14ac:dyDescent="0.2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x14ac:dyDescent="0.2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x14ac:dyDescent="0.2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x14ac:dyDescent="0.2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x14ac:dyDescent="0.2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x14ac:dyDescent="0.2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x14ac:dyDescent="0.2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x14ac:dyDescent="0.2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x14ac:dyDescent="0.2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x14ac:dyDescent="0.2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x14ac:dyDescent="0.2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x14ac:dyDescent="0.2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x14ac:dyDescent="0.2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x14ac:dyDescent="0.2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x14ac:dyDescent="0.2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x14ac:dyDescent="0.2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x14ac:dyDescent="0.2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x14ac:dyDescent="0.2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x14ac:dyDescent="0.2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x14ac:dyDescent="0.2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x14ac:dyDescent="0.2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x14ac:dyDescent="0.2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x14ac:dyDescent="0.2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x14ac:dyDescent="0.2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x14ac:dyDescent="0.2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x14ac:dyDescent="0.2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x14ac:dyDescent="0.2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x14ac:dyDescent="0.2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x14ac:dyDescent="0.2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x14ac:dyDescent="0.2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x14ac:dyDescent="0.2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x14ac:dyDescent="0.2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x14ac:dyDescent="0.2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x14ac:dyDescent="0.2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x14ac:dyDescent="0.2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x14ac:dyDescent="0.2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x14ac:dyDescent="0.2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x14ac:dyDescent="0.2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x14ac:dyDescent="0.2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x14ac:dyDescent="0.2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x14ac:dyDescent="0.2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x14ac:dyDescent="0.2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x14ac:dyDescent="0.2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x14ac:dyDescent="0.2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x14ac:dyDescent="0.2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x14ac:dyDescent="0.2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x14ac:dyDescent="0.2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x14ac:dyDescent="0.2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x14ac:dyDescent="0.2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x14ac:dyDescent="0.2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x14ac:dyDescent="0.2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x14ac:dyDescent="0.2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x14ac:dyDescent="0.2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x14ac:dyDescent="0.2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x14ac:dyDescent="0.2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x14ac:dyDescent="0.2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x14ac:dyDescent="0.2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x14ac:dyDescent="0.2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x14ac:dyDescent="0.2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x14ac:dyDescent="0.2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x14ac:dyDescent="0.2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x14ac:dyDescent="0.2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x14ac:dyDescent="0.2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x14ac:dyDescent="0.2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x14ac:dyDescent="0.2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x14ac:dyDescent="0.2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x14ac:dyDescent="0.2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x14ac:dyDescent="0.2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x14ac:dyDescent="0.2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x14ac:dyDescent="0.2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x14ac:dyDescent="0.2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x14ac:dyDescent="0.2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x14ac:dyDescent="0.2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x14ac:dyDescent="0.2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x14ac:dyDescent="0.2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x14ac:dyDescent="0.2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x14ac:dyDescent="0.2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x14ac:dyDescent="0.2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x14ac:dyDescent="0.2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x14ac:dyDescent="0.2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x14ac:dyDescent="0.2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x14ac:dyDescent="0.2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x14ac:dyDescent="0.2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x14ac:dyDescent="0.2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x14ac:dyDescent="0.2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x14ac:dyDescent="0.2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x14ac:dyDescent="0.2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x14ac:dyDescent="0.2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x14ac:dyDescent="0.2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x14ac:dyDescent="0.2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x14ac:dyDescent="0.2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x14ac:dyDescent="0.2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x14ac:dyDescent="0.2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x14ac:dyDescent="0.2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x14ac:dyDescent="0.2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x14ac:dyDescent="0.2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x14ac:dyDescent="0.2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x14ac:dyDescent="0.2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x14ac:dyDescent="0.2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x14ac:dyDescent="0.2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x14ac:dyDescent="0.2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x14ac:dyDescent="0.2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x14ac:dyDescent="0.2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x14ac:dyDescent="0.2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x14ac:dyDescent="0.2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x14ac:dyDescent="0.2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x14ac:dyDescent="0.2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x14ac:dyDescent="0.2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x14ac:dyDescent="0.2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x14ac:dyDescent="0.2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x14ac:dyDescent="0.2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x14ac:dyDescent="0.2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x14ac:dyDescent="0.2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x14ac:dyDescent="0.2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x14ac:dyDescent="0.2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x14ac:dyDescent="0.2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x14ac:dyDescent="0.2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x14ac:dyDescent="0.2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x14ac:dyDescent="0.2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x14ac:dyDescent="0.2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x14ac:dyDescent="0.2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x14ac:dyDescent="0.2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x14ac:dyDescent="0.2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x14ac:dyDescent="0.2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x14ac:dyDescent="0.2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x14ac:dyDescent="0.2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x14ac:dyDescent="0.2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x14ac:dyDescent="0.2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x14ac:dyDescent="0.2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x14ac:dyDescent="0.2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x14ac:dyDescent="0.2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x14ac:dyDescent="0.2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x14ac:dyDescent="0.2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x14ac:dyDescent="0.2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x14ac:dyDescent="0.2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x14ac:dyDescent="0.2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x14ac:dyDescent="0.2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x14ac:dyDescent="0.2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x14ac:dyDescent="0.2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x14ac:dyDescent="0.2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x14ac:dyDescent="0.2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x14ac:dyDescent="0.2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x14ac:dyDescent="0.2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x14ac:dyDescent="0.2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x14ac:dyDescent="0.2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x14ac:dyDescent="0.2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x14ac:dyDescent="0.2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x14ac:dyDescent="0.2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x14ac:dyDescent="0.2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x14ac:dyDescent="0.2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x14ac:dyDescent="0.2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x14ac:dyDescent="0.2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x14ac:dyDescent="0.2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x14ac:dyDescent="0.2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x14ac:dyDescent="0.2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x14ac:dyDescent="0.2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x14ac:dyDescent="0.2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x14ac:dyDescent="0.2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x14ac:dyDescent="0.2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x14ac:dyDescent="0.2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x14ac:dyDescent="0.2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x14ac:dyDescent="0.2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x14ac:dyDescent="0.2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x14ac:dyDescent="0.2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x14ac:dyDescent="0.2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x14ac:dyDescent="0.2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x14ac:dyDescent="0.2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x14ac:dyDescent="0.2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x14ac:dyDescent="0.2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x14ac:dyDescent="0.2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x14ac:dyDescent="0.2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x14ac:dyDescent="0.2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x14ac:dyDescent="0.2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x14ac:dyDescent="0.2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x14ac:dyDescent="0.2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x14ac:dyDescent="0.2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x14ac:dyDescent="0.2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x14ac:dyDescent="0.2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x14ac:dyDescent="0.2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x14ac:dyDescent="0.2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x14ac:dyDescent="0.2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x14ac:dyDescent="0.2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x14ac:dyDescent="0.2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x14ac:dyDescent="0.2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x14ac:dyDescent="0.2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x14ac:dyDescent="0.2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x14ac:dyDescent="0.2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x14ac:dyDescent="0.2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x14ac:dyDescent="0.2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x14ac:dyDescent="0.2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x14ac:dyDescent="0.2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x14ac:dyDescent="0.2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x14ac:dyDescent="0.2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x14ac:dyDescent="0.2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x14ac:dyDescent="0.2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x14ac:dyDescent="0.2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x14ac:dyDescent="0.2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x14ac:dyDescent="0.2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x14ac:dyDescent="0.2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x14ac:dyDescent="0.2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x14ac:dyDescent="0.2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x14ac:dyDescent="0.2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x14ac:dyDescent="0.2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x14ac:dyDescent="0.2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x14ac:dyDescent="0.2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x14ac:dyDescent="0.2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x14ac:dyDescent="0.2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x14ac:dyDescent="0.2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x14ac:dyDescent="0.2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x14ac:dyDescent="0.2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x14ac:dyDescent="0.2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x14ac:dyDescent="0.2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x14ac:dyDescent="0.2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x14ac:dyDescent="0.2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x14ac:dyDescent="0.2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x14ac:dyDescent="0.2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x14ac:dyDescent="0.2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x14ac:dyDescent="0.2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x14ac:dyDescent="0.2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x14ac:dyDescent="0.2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x14ac:dyDescent="0.2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x14ac:dyDescent="0.2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x14ac:dyDescent="0.2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x14ac:dyDescent="0.2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x14ac:dyDescent="0.2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x14ac:dyDescent="0.2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x14ac:dyDescent="0.2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x14ac:dyDescent="0.2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x14ac:dyDescent="0.2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x14ac:dyDescent="0.2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x14ac:dyDescent="0.2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x14ac:dyDescent="0.2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x14ac:dyDescent="0.2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x14ac:dyDescent="0.2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x14ac:dyDescent="0.2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x14ac:dyDescent="0.2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x14ac:dyDescent="0.2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x14ac:dyDescent="0.2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x14ac:dyDescent="0.2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x14ac:dyDescent="0.2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x14ac:dyDescent="0.2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x14ac:dyDescent="0.2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x14ac:dyDescent="0.2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x14ac:dyDescent="0.2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x14ac:dyDescent="0.2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x14ac:dyDescent="0.2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x14ac:dyDescent="0.2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x14ac:dyDescent="0.2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x14ac:dyDescent="0.2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x14ac:dyDescent="0.2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x14ac:dyDescent="0.2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x14ac:dyDescent="0.2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x14ac:dyDescent="0.2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x14ac:dyDescent="0.2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x14ac:dyDescent="0.2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x14ac:dyDescent="0.2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x14ac:dyDescent="0.2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x14ac:dyDescent="0.2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x14ac:dyDescent="0.2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x14ac:dyDescent="0.2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x14ac:dyDescent="0.2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x14ac:dyDescent="0.2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x14ac:dyDescent="0.2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x14ac:dyDescent="0.2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x14ac:dyDescent="0.2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x14ac:dyDescent="0.2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x14ac:dyDescent="0.2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x14ac:dyDescent="0.2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x14ac:dyDescent="0.2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x14ac:dyDescent="0.2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x14ac:dyDescent="0.2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x14ac:dyDescent="0.2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x14ac:dyDescent="0.2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x14ac:dyDescent="0.2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x14ac:dyDescent="0.2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x14ac:dyDescent="0.2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x14ac:dyDescent="0.2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x14ac:dyDescent="0.2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x14ac:dyDescent="0.2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x14ac:dyDescent="0.2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x14ac:dyDescent="0.2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x14ac:dyDescent="0.2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x14ac:dyDescent="0.2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x14ac:dyDescent="0.2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x14ac:dyDescent="0.2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x14ac:dyDescent="0.2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x14ac:dyDescent="0.2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x14ac:dyDescent="0.2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x14ac:dyDescent="0.2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x14ac:dyDescent="0.2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x14ac:dyDescent="0.2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x14ac:dyDescent="0.2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x14ac:dyDescent="0.2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x14ac:dyDescent="0.2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x14ac:dyDescent="0.2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x14ac:dyDescent="0.2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x14ac:dyDescent="0.2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x14ac:dyDescent="0.2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x14ac:dyDescent="0.2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x14ac:dyDescent="0.2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x14ac:dyDescent="0.2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x14ac:dyDescent="0.2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x14ac:dyDescent="0.2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x14ac:dyDescent="0.2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x14ac:dyDescent="0.2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x14ac:dyDescent="0.2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x14ac:dyDescent="0.2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x14ac:dyDescent="0.2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x14ac:dyDescent="0.2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x14ac:dyDescent="0.2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x14ac:dyDescent="0.2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x14ac:dyDescent="0.2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x14ac:dyDescent="0.2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x14ac:dyDescent="0.2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x14ac:dyDescent="0.2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x14ac:dyDescent="0.2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x14ac:dyDescent="0.2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x14ac:dyDescent="0.2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x14ac:dyDescent="0.2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x14ac:dyDescent="0.2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x14ac:dyDescent="0.2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x14ac:dyDescent="0.2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x14ac:dyDescent="0.2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x14ac:dyDescent="0.2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x14ac:dyDescent="0.2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x14ac:dyDescent="0.2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x14ac:dyDescent="0.2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x14ac:dyDescent="0.2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x14ac:dyDescent="0.2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x14ac:dyDescent="0.2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x14ac:dyDescent="0.2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x14ac:dyDescent="0.2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x14ac:dyDescent="0.2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x14ac:dyDescent="0.2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x14ac:dyDescent="0.2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x14ac:dyDescent="0.2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x14ac:dyDescent="0.2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x14ac:dyDescent="0.2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x14ac:dyDescent="0.2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x14ac:dyDescent="0.2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x14ac:dyDescent="0.2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x14ac:dyDescent="0.2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x14ac:dyDescent="0.2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x14ac:dyDescent="0.2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x14ac:dyDescent="0.2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x14ac:dyDescent="0.2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x14ac:dyDescent="0.2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x14ac:dyDescent="0.2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x14ac:dyDescent="0.2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x14ac:dyDescent="0.2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x14ac:dyDescent="0.2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x14ac:dyDescent="0.2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x14ac:dyDescent="0.2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x14ac:dyDescent="0.2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x14ac:dyDescent="0.2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x14ac:dyDescent="0.2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x14ac:dyDescent="0.2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x14ac:dyDescent="0.2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x14ac:dyDescent="0.2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x14ac:dyDescent="0.2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x14ac:dyDescent="0.2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x14ac:dyDescent="0.2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x14ac:dyDescent="0.2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x14ac:dyDescent="0.2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x14ac:dyDescent="0.2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x14ac:dyDescent="0.2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x14ac:dyDescent="0.2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x14ac:dyDescent="0.2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x14ac:dyDescent="0.2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x14ac:dyDescent="0.2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x14ac:dyDescent="0.2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x14ac:dyDescent="0.2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x14ac:dyDescent="0.2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x14ac:dyDescent="0.2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x14ac:dyDescent="0.2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x14ac:dyDescent="0.2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x14ac:dyDescent="0.2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x14ac:dyDescent="0.2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x14ac:dyDescent="0.2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x14ac:dyDescent="0.2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x14ac:dyDescent="0.2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x14ac:dyDescent="0.2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x14ac:dyDescent="0.2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x14ac:dyDescent="0.2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x14ac:dyDescent="0.2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x14ac:dyDescent="0.2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x14ac:dyDescent="0.2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x14ac:dyDescent="0.2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x14ac:dyDescent="0.2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x14ac:dyDescent="0.2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x14ac:dyDescent="0.2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x14ac:dyDescent="0.2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x14ac:dyDescent="0.2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x14ac:dyDescent="0.2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x14ac:dyDescent="0.2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x14ac:dyDescent="0.2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x14ac:dyDescent="0.2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x14ac:dyDescent="0.2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x14ac:dyDescent="0.2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x14ac:dyDescent="0.2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x14ac:dyDescent="0.2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x14ac:dyDescent="0.2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x14ac:dyDescent="0.2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x14ac:dyDescent="0.2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x14ac:dyDescent="0.2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x14ac:dyDescent="0.2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x14ac:dyDescent="0.2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x14ac:dyDescent="0.2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x14ac:dyDescent="0.2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x14ac:dyDescent="0.2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x14ac:dyDescent="0.2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x14ac:dyDescent="0.2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x14ac:dyDescent="0.2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x14ac:dyDescent="0.2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x14ac:dyDescent="0.2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x14ac:dyDescent="0.2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x14ac:dyDescent="0.2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x14ac:dyDescent="0.2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x14ac:dyDescent="0.2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x14ac:dyDescent="0.2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x14ac:dyDescent="0.2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x14ac:dyDescent="0.2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x14ac:dyDescent="0.2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x14ac:dyDescent="0.2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x14ac:dyDescent="0.2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x14ac:dyDescent="0.2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x14ac:dyDescent="0.2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x14ac:dyDescent="0.2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x14ac:dyDescent="0.2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x14ac:dyDescent="0.2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x14ac:dyDescent="0.2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x14ac:dyDescent="0.2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x14ac:dyDescent="0.2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x14ac:dyDescent="0.2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x14ac:dyDescent="0.2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x14ac:dyDescent="0.2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x14ac:dyDescent="0.2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x14ac:dyDescent="0.2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x14ac:dyDescent="0.2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x14ac:dyDescent="0.2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x14ac:dyDescent="0.2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x14ac:dyDescent="0.2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x14ac:dyDescent="0.2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x14ac:dyDescent="0.2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x14ac:dyDescent="0.2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x14ac:dyDescent="0.2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x14ac:dyDescent="0.2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x14ac:dyDescent="0.2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x14ac:dyDescent="0.2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x14ac:dyDescent="0.2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x14ac:dyDescent="0.2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x14ac:dyDescent="0.2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x14ac:dyDescent="0.2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x14ac:dyDescent="0.2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x14ac:dyDescent="0.2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x14ac:dyDescent="0.2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x14ac:dyDescent="0.2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x14ac:dyDescent="0.2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x14ac:dyDescent="0.2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x14ac:dyDescent="0.2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x14ac:dyDescent="0.2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x14ac:dyDescent="0.2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x14ac:dyDescent="0.2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x14ac:dyDescent="0.2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x14ac:dyDescent="0.2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x14ac:dyDescent="0.2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x14ac:dyDescent="0.2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x14ac:dyDescent="0.2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x14ac:dyDescent="0.2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x14ac:dyDescent="0.2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x14ac:dyDescent="0.2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x14ac:dyDescent="0.2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x14ac:dyDescent="0.2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x14ac:dyDescent="0.2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x14ac:dyDescent="0.2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x14ac:dyDescent="0.2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x14ac:dyDescent="0.2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x14ac:dyDescent="0.2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x14ac:dyDescent="0.2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x14ac:dyDescent="0.2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x14ac:dyDescent="0.2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x14ac:dyDescent="0.2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x14ac:dyDescent="0.2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x14ac:dyDescent="0.2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x14ac:dyDescent="0.2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x14ac:dyDescent="0.2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x14ac:dyDescent="0.2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x14ac:dyDescent="0.2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x14ac:dyDescent="0.2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x14ac:dyDescent="0.2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x14ac:dyDescent="0.2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x14ac:dyDescent="0.2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x14ac:dyDescent="0.2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x14ac:dyDescent="0.2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x14ac:dyDescent="0.2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x14ac:dyDescent="0.2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x14ac:dyDescent="0.2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x14ac:dyDescent="0.2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x14ac:dyDescent="0.2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x14ac:dyDescent="0.2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x14ac:dyDescent="0.2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x14ac:dyDescent="0.2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x14ac:dyDescent="0.2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x14ac:dyDescent="0.2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x14ac:dyDescent="0.2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x14ac:dyDescent="0.2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x14ac:dyDescent="0.2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x14ac:dyDescent="0.2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x14ac:dyDescent="0.2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x14ac:dyDescent="0.2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x14ac:dyDescent="0.2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x14ac:dyDescent="0.2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x14ac:dyDescent="0.2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x14ac:dyDescent="0.2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x14ac:dyDescent="0.2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x14ac:dyDescent="0.2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x14ac:dyDescent="0.2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x14ac:dyDescent="0.2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x14ac:dyDescent="0.2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x14ac:dyDescent="0.2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x14ac:dyDescent="0.2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x14ac:dyDescent="0.2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x14ac:dyDescent="0.2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x14ac:dyDescent="0.2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x14ac:dyDescent="0.2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x14ac:dyDescent="0.2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x14ac:dyDescent="0.2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x14ac:dyDescent="0.2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x14ac:dyDescent="0.2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x14ac:dyDescent="0.2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x14ac:dyDescent="0.2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x14ac:dyDescent="0.2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x14ac:dyDescent="0.2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x14ac:dyDescent="0.2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x14ac:dyDescent="0.2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x14ac:dyDescent="0.2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x14ac:dyDescent="0.2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x14ac:dyDescent="0.2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x14ac:dyDescent="0.2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x14ac:dyDescent="0.2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x14ac:dyDescent="0.2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x14ac:dyDescent="0.2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x14ac:dyDescent="0.2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x14ac:dyDescent="0.2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x14ac:dyDescent="0.2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x14ac:dyDescent="0.2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x14ac:dyDescent="0.2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x14ac:dyDescent="0.2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x14ac:dyDescent="0.2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x14ac:dyDescent="0.2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x14ac:dyDescent="0.2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x14ac:dyDescent="0.2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x14ac:dyDescent="0.2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x14ac:dyDescent="0.2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x14ac:dyDescent="0.2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x14ac:dyDescent="0.2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x14ac:dyDescent="0.2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x14ac:dyDescent="0.2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x14ac:dyDescent="0.2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x14ac:dyDescent="0.2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x14ac:dyDescent="0.2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x14ac:dyDescent="0.2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x14ac:dyDescent="0.2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x14ac:dyDescent="0.2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x14ac:dyDescent="0.2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x14ac:dyDescent="0.2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x14ac:dyDescent="0.2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x14ac:dyDescent="0.2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x14ac:dyDescent="0.2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x14ac:dyDescent="0.2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x14ac:dyDescent="0.2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x14ac:dyDescent="0.2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x14ac:dyDescent="0.2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x14ac:dyDescent="0.2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x14ac:dyDescent="0.2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x14ac:dyDescent="0.2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x14ac:dyDescent="0.2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x14ac:dyDescent="0.2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x14ac:dyDescent="0.2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x14ac:dyDescent="0.2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x14ac:dyDescent="0.2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x14ac:dyDescent="0.2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x14ac:dyDescent="0.2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x14ac:dyDescent="0.2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x14ac:dyDescent="0.2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x14ac:dyDescent="0.2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x14ac:dyDescent="0.2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x14ac:dyDescent="0.2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x14ac:dyDescent="0.2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x14ac:dyDescent="0.2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x14ac:dyDescent="0.2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x14ac:dyDescent="0.2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x14ac:dyDescent="0.2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x14ac:dyDescent="0.2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x14ac:dyDescent="0.2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x14ac:dyDescent="0.2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x14ac:dyDescent="0.2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x14ac:dyDescent="0.2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x14ac:dyDescent="0.2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x14ac:dyDescent="0.2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x14ac:dyDescent="0.2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x14ac:dyDescent="0.2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x14ac:dyDescent="0.2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x14ac:dyDescent="0.2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x14ac:dyDescent="0.2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x14ac:dyDescent="0.2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x14ac:dyDescent="0.2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x14ac:dyDescent="0.2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x14ac:dyDescent="0.2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x14ac:dyDescent="0.2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x14ac:dyDescent="0.2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x14ac:dyDescent="0.2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x14ac:dyDescent="0.2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x14ac:dyDescent="0.2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x14ac:dyDescent="0.2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x14ac:dyDescent="0.2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x14ac:dyDescent="0.2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x14ac:dyDescent="0.2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x14ac:dyDescent="0.2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x14ac:dyDescent="0.2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x14ac:dyDescent="0.2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x14ac:dyDescent="0.2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x14ac:dyDescent="0.2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x14ac:dyDescent="0.2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x14ac:dyDescent="0.2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x14ac:dyDescent="0.2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x14ac:dyDescent="0.2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x14ac:dyDescent="0.2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x14ac:dyDescent="0.2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x14ac:dyDescent="0.2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x14ac:dyDescent="0.2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x14ac:dyDescent="0.2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x14ac:dyDescent="0.2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x14ac:dyDescent="0.2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x14ac:dyDescent="0.2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x14ac:dyDescent="0.2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x14ac:dyDescent="0.2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x14ac:dyDescent="0.2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x14ac:dyDescent="0.2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x14ac:dyDescent="0.2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x14ac:dyDescent="0.2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x14ac:dyDescent="0.2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x14ac:dyDescent="0.2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x14ac:dyDescent="0.2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x14ac:dyDescent="0.2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x14ac:dyDescent="0.2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x14ac:dyDescent="0.2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x14ac:dyDescent="0.2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x14ac:dyDescent="0.2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x14ac:dyDescent="0.2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x14ac:dyDescent="0.2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x14ac:dyDescent="0.2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x14ac:dyDescent="0.2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x14ac:dyDescent="0.2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x14ac:dyDescent="0.2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x14ac:dyDescent="0.2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x14ac:dyDescent="0.2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x14ac:dyDescent="0.2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x14ac:dyDescent="0.2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x14ac:dyDescent="0.2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x14ac:dyDescent="0.2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x14ac:dyDescent="0.2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x14ac:dyDescent="0.2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x14ac:dyDescent="0.2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x14ac:dyDescent="0.2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x14ac:dyDescent="0.2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x14ac:dyDescent="0.2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x14ac:dyDescent="0.2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x14ac:dyDescent="0.2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x14ac:dyDescent="0.2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x14ac:dyDescent="0.2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x14ac:dyDescent="0.2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x14ac:dyDescent="0.2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x14ac:dyDescent="0.2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x14ac:dyDescent="0.2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x14ac:dyDescent="0.2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x14ac:dyDescent="0.2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x14ac:dyDescent="0.2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x14ac:dyDescent="0.2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x14ac:dyDescent="0.2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x14ac:dyDescent="0.2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x14ac:dyDescent="0.2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x14ac:dyDescent="0.2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x14ac:dyDescent="0.2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x14ac:dyDescent="0.2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x14ac:dyDescent="0.2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x14ac:dyDescent="0.2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x14ac:dyDescent="0.2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x14ac:dyDescent="0.2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x14ac:dyDescent="0.2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x14ac:dyDescent="0.2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x14ac:dyDescent="0.2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x14ac:dyDescent="0.2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x14ac:dyDescent="0.2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x14ac:dyDescent="0.2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x14ac:dyDescent="0.2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x14ac:dyDescent="0.2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x14ac:dyDescent="0.2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x14ac:dyDescent="0.2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x14ac:dyDescent="0.2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x14ac:dyDescent="0.2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x14ac:dyDescent="0.2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x14ac:dyDescent="0.2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x14ac:dyDescent="0.2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x14ac:dyDescent="0.2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x14ac:dyDescent="0.2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x14ac:dyDescent="0.2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x14ac:dyDescent="0.2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x14ac:dyDescent="0.2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x14ac:dyDescent="0.2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x14ac:dyDescent="0.2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x14ac:dyDescent="0.2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x14ac:dyDescent="0.2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x14ac:dyDescent="0.2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x14ac:dyDescent="0.2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x14ac:dyDescent="0.2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x14ac:dyDescent="0.2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x14ac:dyDescent="0.2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x14ac:dyDescent="0.2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x14ac:dyDescent="0.2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x14ac:dyDescent="0.2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x14ac:dyDescent="0.2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x14ac:dyDescent="0.2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x14ac:dyDescent="0.2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x14ac:dyDescent="0.2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x14ac:dyDescent="0.2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x14ac:dyDescent="0.2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x14ac:dyDescent="0.2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x14ac:dyDescent="0.2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x14ac:dyDescent="0.2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x14ac:dyDescent="0.2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x14ac:dyDescent="0.2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x14ac:dyDescent="0.2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x14ac:dyDescent="0.2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x14ac:dyDescent="0.2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x14ac:dyDescent="0.2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x14ac:dyDescent="0.2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x14ac:dyDescent="0.2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x14ac:dyDescent="0.2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x14ac:dyDescent="0.2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x14ac:dyDescent="0.2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x14ac:dyDescent="0.2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x14ac:dyDescent="0.2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x14ac:dyDescent="0.2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x14ac:dyDescent="0.2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x14ac:dyDescent="0.2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x14ac:dyDescent="0.2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x14ac:dyDescent="0.2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x14ac:dyDescent="0.2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x14ac:dyDescent="0.2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x14ac:dyDescent="0.2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x14ac:dyDescent="0.2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x14ac:dyDescent="0.2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x14ac:dyDescent="0.2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x14ac:dyDescent="0.2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x14ac:dyDescent="0.2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x14ac:dyDescent="0.2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x14ac:dyDescent="0.2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x14ac:dyDescent="0.2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x14ac:dyDescent="0.2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x14ac:dyDescent="0.2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x14ac:dyDescent="0.2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x14ac:dyDescent="0.2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x14ac:dyDescent="0.2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x14ac:dyDescent="0.2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x14ac:dyDescent="0.2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x14ac:dyDescent="0.2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x14ac:dyDescent="0.2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x14ac:dyDescent="0.2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x14ac:dyDescent="0.2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x14ac:dyDescent="0.2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x14ac:dyDescent="0.2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x14ac:dyDescent="0.2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x14ac:dyDescent="0.2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x14ac:dyDescent="0.2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x14ac:dyDescent="0.2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x14ac:dyDescent="0.2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x14ac:dyDescent="0.2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x14ac:dyDescent="0.2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x14ac:dyDescent="0.2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x14ac:dyDescent="0.2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x14ac:dyDescent="0.2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x14ac:dyDescent="0.2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x14ac:dyDescent="0.2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x14ac:dyDescent="0.2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x14ac:dyDescent="0.2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x14ac:dyDescent="0.2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x14ac:dyDescent="0.2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x14ac:dyDescent="0.2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x14ac:dyDescent="0.2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x14ac:dyDescent="0.2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x14ac:dyDescent="0.2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x14ac:dyDescent="0.2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x14ac:dyDescent="0.2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x14ac:dyDescent="0.2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x14ac:dyDescent="0.2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x14ac:dyDescent="0.2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x14ac:dyDescent="0.2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x14ac:dyDescent="0.2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x14ac:dyDescent="0.2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x14ac:dyDescent="0.2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x14ac:dyDescent="0.2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x14ac:dyDescent="0.2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x14ac:dyDescent="0.2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x14ac:dyDescent="0.2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x14ac:dyDescent="0.2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x14ac:dyDescent="0.2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x14ac:dyDescent="0.2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x14ac:dyDescent="0.2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x14ac:dyDescent="0.2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x14ac:dyDescent="0.2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x14ac:dyDescent="0.2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x14ac:dyDescent="0.2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x14ac:dyDescent="0.2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x14ac:dyDescent="0.2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x14ac:dyDescent="0.2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x14ac:dyDescent="0.2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x14ac:dyDescent="0.2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x14ac:dyDescent="0.2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x14ac:dyDescent="0.2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x14ac:dyDescent="0.2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x14ac:dyDescent="0.2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x14ac:dyDescent="0.2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x14ac:dyDescent="0.2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x14ac:dyDescent="0.2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x14ac:dyDescent="0.2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x14ac:dyDescent="0.2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x14ac:dyDescent="0.2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x14ac:dyDescent="0.2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x14ac:dyDescent="0.2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x14ac:dyDescent="0.2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x14ac:dyDescent="0.2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x14ac:dyDescent="0.2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x14ac:dyDescent="0.2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x14ac:dyDescent="0.2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x14ac:dyDescent="0.2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x14ac:dyDescent="0.2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x14ac:dyDescent="0.2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x14ac:dyDescent="0.2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x14ac:dyDescent="0.2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x14ac:dyDescent="0.2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x14ac:dyDescent="0.2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x14ac:dyDescent="0.2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x14ac:dyDescent="0.2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x14ac:dyDescent="0.2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x14ac:dyDescent="0.2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x14ac:dyDescent="0.2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x14ac:dyDescent="0.2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x14ac:dyDescent="0.2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x14ac:dyDescent="0.2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x14ac:dyDescent="0.2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x14ac:dyDescent="0.2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x14ac:dyDescent="0.2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x14ac:dyDescent="0.2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x14ac:dyDescent="0.2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x14ac:dyDescent="0.2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x14ac:dyDescent="0.2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x14ac:dyDescent="0.2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x14ac:dyDescent="0.2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x14ac:dyDescent="0.2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x14ac:dyDescent="0.2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x14ac:dyDescent="0.2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x14ac:dyDescent="0.2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x14ac:dyDescent="0.2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x14ac:dyDescent="0.2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x14ac:dyDescent="0.2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x14ac:dyDescent="0.2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x14ac:dyDescent="0.2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x14ac:dyDescent="0.2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x14ac:dyDescent="0.2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x14ac:dyDescent="0.2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x14ac:dyDescent="0.2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x14ac:dyDescent="0.2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x14ac:dyDescent="0.2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x14ac:dyDescent="0.2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x14ac:dyDescent="0.2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x14ac:dyDescent="0.2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x14ac:dyDescent="0.2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x14ac:dyDescent="0.2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x14ac:dyDescent="0.2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x14ac:dyDescent="0.2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x14ac:dyDescent="0.2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x14ac:dyDescent="0.2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x14ac:dyDescent="0.2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x14ac:dyDescent="0.2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x14ac:dyDescent="0.2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x14ac:dyDescent="0.2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x14ac:dyDescent="0.2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x14ac:dyDescent="0.2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x14ac:dyDescent="0.2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x14ac:dyDescent="0.2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x14ac:dyDescent="0.2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x14ac:dyDescent="0.2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x14ac:dyDescent="0.2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x14ac:dyDescent="0.2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x14ac:dyDescent="0.2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x14ac:dyDescent="0.2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x14ac:dyDescent="0.2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x14ac:dyDescent="0.2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x14ac:dyDescent="0.2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x14ac:dyDescent="0.2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x14ac:dyDescent="0.2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x14ac:dyDescent="0.2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x14ac:dyDescent="0.2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x14ac:dyDescent="0.2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x14ac:dyDescent="0.2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x14ac:dyDescent="0.2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x14ac:dyDescent="0.2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x14ac:dyDescent="0.2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x14ac:dyDescent="0.2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x14ac:dyDescent="0.2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x14ac:dyDescent="0.2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x14ac:dyDescent="0.2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x14ac:dyDescent="0.2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x14ac:dyDescent="0.2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x14ac:dyDescent="0.2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x14ac:dyDescent="0.2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x14ac:dyDescent="0.2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x14ac:dyDescent="0.2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x14ac:dyDescent="0.2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x14ac:dyDescent="0.2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x14ac:dyDescent="0.2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x14ac:dyDescent="0.2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x14ac:dyDescent="0.2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x14ac:dyDescent="0.2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x14ac:dyDescent="0.2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x14ac:dyDescent="0.2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x14ac:dyDescent="0.2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x14ac:dyDescent="0.2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x14ac:dyDescent="0.2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x14ac:dyDescent="0.2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x14ac:dyDescent="0.2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x14ac:dyDescent="0.2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x14ac:dyDescent="0.2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x14ac:dyDescent="0.2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x14ac:dyDescent="0.2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x14ac:dyDescent="0.2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x14ac:dyDescent="0.2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x14ac:dyDescent="0.2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x14ac:dyDescent="0.2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x14ac:dyDescent="0.2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x14ac:dyDescent="0.2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x14ac:dyDescent="0.2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x14ac:dyDescent="0.2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x14ac:dyDescent="0.2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x14ac:dyDescent="0.2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x14ac:dyDescent="0.2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x14ac:dyDescent="0.2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x14ac:dyDescent="0.2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x14ac:dyDescent="0.2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x14ac:dyDescent="0.2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x14ac:dyDescent="0.2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x14ac:dyDescent="0.2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x14ac:dyDescent="0.2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x14ac:dyDescent="0.2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x14ac:dyDescent="0.2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x14ac:dyDescent="0.2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x14ac:dyDescent="0.2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x14ac:dyDescent="0.2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x14ac:dyDescent="0.2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x14ac:dyDescent="0.2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x14ac:dyDescent="0.2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x14ac:dyDescent="0.2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x14ac:dyDescent="0.2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x14ac:dyDescent="0.2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x14ac:dyDescent="0.2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x14ac:dyDescent="0.2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x14ac:dyDescent="0.2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x14ac:dyDescent="0.2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x14ac:dyDescent="0.2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x14ac:dyDescent="0.2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x14ac:dyDescent="0.2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x14ac:dyDescent="0.2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x14ac:dyDescent="0.2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x14ac:dyDescent="0.2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x14ac:dyDescent="0.2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x14ac:dyDescent="0.2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x14ac:dyDescent="0.2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x14ac:dyDescent="0.2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x14ac:dyDescent="0.2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x14ac:dyDescent="0.2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x14ac:dyDescent="0.2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x14ac:dyDescent="0.2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x14ac:dyDescent="0.2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x14ac:dyDescent="0.2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x14ac:dyDescent="0.2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x14ac:dyDescent="0.2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x14ac:dyDescent="0.2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x14ac:dyDescent="0.2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x14ac:dyDescent="0.2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x14ac:dyDescent="0.2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x14ac:dyDescent="0.2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x14ac:dyDescent="0.2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x14ac:dyDescent="0.2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x14ac:dyDescent="0.2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x14ac:dyDescent="0.2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x14ac:dyDescent="0.2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x14ac:dyDescent="0.2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x14ac:dyDescent="0.2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x14ac:dyDescent="0.2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x14ac:dyDescent="0.2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x14ac:dyDescent="0.2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x14ac:dyDescent="0.2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x14ac:dyDescent="0.2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x14ac:dyDescent="0.2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x14ac:dyDescent="0.2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x14ac:dyDescent="0.2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x14ac:dyDescent="0.2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x14ac:dyDescent="0.2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x14ac:dyDescent="0.2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x14ac:dyDescent="0.2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x14ac:dyDescent="0.2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x14ac:dyDescent="0.2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x14ac:dyDescent="0.2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x14ac:dyDescent="0.2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x14ac:dyDescent="0.2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x14ac:dyDescent="0.2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x14ac:dyDescent="0.2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x14ac:dyDescent="0.2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x14ac:dyDescent="0.2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x14ac:dyDescent="0.2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x14ac:dyDescent="0.2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x14ac:dyDescent="0.2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x14ac:dyDescent="0.2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x14ac:dyDescent="0.2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x14ac:dyDescent="0.2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x14ac:dyDescent="0.2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x14ac:dyDescent="0.2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x14ac:dyDescent="0.2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x14ac:dyDescent="0.2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x14ac:dyDescent="0.2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x14ac:dyDescent="0.2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x14ac:dyDescent="0.2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x14ac:dyDescent="0.2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x14ac:dyDescent="0.2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x14ac:dyDescent="0.2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x14ac:dyDescent="0.2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x14ac:dyDescent="0.2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x14ac:dyDescent="0.2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x14ac:dyDescent="0.2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x14ac:dyDescent="0.2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x14ac:dyDescent="0.2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x14ac:dyDescent="0.2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x14ac:dyDescent="0.2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x14ac:dyDescent="0.2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x14ac:dyDescent="0.2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x14ac:dyDescent="0.2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x14ac:dyDescent="0.2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x14ac:dyDescent="0.2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x14ac:dyDescent="0.2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x14ac:dyDescent="0.2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x14ac:dyDescent="0.2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x14ac:dyDescent="0.2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x14ac:dyDescent="0.2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x14ac:dyDescent="0.2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x14ac:dyDescent="0.2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x14ac:dyDescent="0.2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x14ac:dyDescent="0.2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x14ac:dyDescent="0.2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x14ac:dyDescent="0.2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x14ac:dyDescent="0.2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x14ac:dyDescent="0.2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x14ac:dyDescent="0.2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x14ac:dyDescent="0.2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x14ac:dyDescent="0.2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x14ac:dyDescent="0.2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x14ac:dyDescent="0.2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x14ac:dyDescent="0.2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x14ac:dyDescent="0.2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x14ac:dyDescent="0.2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x14ac:dyDescent="0.2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x14ac:dyDescent="0.2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x14ac:dyDescent="0.2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x14ac:dyDescent="0.2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x14ac:dyDescent="0.2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x14ac:dyDescent="0.2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x14ac:dyDescent="0.2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x14ac:dyDescent="0.2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x14ac:dyDescent="0.2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x14ac:dyDescent="0.2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x14ac:dyDescent="0.2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x14ac:dyDescent="0.2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x14ac:dyDescent="0.2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x14ac:dyDescent="0.2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x14ac:dyDescent="0.2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x14ac:dyDescent="0.2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x14ac:dyDescent="0.2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x14ac:dyDescent="0.2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x14ac:dyDescent="0.2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x14ac:dyDescent="0.2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x14ac:dyDescent="0.2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x14ac:dyDescent="0.2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x14ac:dyDescent="0.2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x14ac:dyDescent="0.2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x14ac:dyDescent="0.2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x14ac:dyDescent="0.2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x14ac:dyDescent="0.2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x14ac:dyDescent="0.2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x14ac:dyDescent="0.2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x14ac:dyDescent="0.2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x14ac:dyDescent="0.2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x14ac:dyDescent="0.2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x14ac:dyDescent="0.2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x14ac:dyDescent="0.2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x14ac:dyDescent="0.2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x14ac:dyDescent="0.2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x14ac:dyDescent="0.2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x14ac:dyDescent="0.2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x14ac:dyDescent="0.2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x14ac:dyDescent="0.2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x14ac:dyDescent="0.2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x14ac:dyDescent="0.2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x14ac:dyDescent="0.2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x14ac:dyDescent="0.2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x14ac:dyDescent="0.2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x14ac:dyDescent="0.2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x14ac:dyDescent="0.2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x14ac:dyDescent="0.2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x14ac:dyDescent="0.2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x14ac:dyDescent="0.2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x14ac:dyDescent="0.2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x14ac:dyDescent="0.2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x14ac:dyDescent="0.2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x14ac:dyDescent="0.2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x14ac:dyDescent="0.2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x14ac:dyDescent="0.2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x14ac:dyDescent="0.2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x14ac:dyDescent="0.2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x14ac:dyDescent="0.2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x14ac:dyDescent="0.2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x14ac:dyDescent="0.2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x14ac:dyDescent="0.2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x14ac:dyDescent="0.2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x14ac:dyDescent="0.2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x14ac:dyDescent="0.2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x14ac:dyDescent="0.2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x14ac:dyDescent="0.2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x14ac:dyDescent="0.2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x14ac:dyDescent="0.2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x14ac:dyDescent="0.2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x14ac:dyDescent="0.2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x14ac:dyDescent="0.2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x14ac:dyDescent="0.2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x14ac:dyDescent="0.2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x14ac:dyDescent="0.2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x14ac:dyDescent="0.2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x14ac:dyDescent="0.2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x14ac:dyDescent="0.2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x14ac:dyDescent="0.2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x14ac:dyDescent="0.2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x14ac:dyDescent="0.2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x14ac:dyDescent="0.2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x14ac:dyDescent="0.2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x14ac:dyDescent="0.2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x14ac:dyDescent="0.2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x14ac:dyDescent="0.2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x14ac:dyDescent="0.2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x14ac:dyDescent="0.2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x14ac:dyDescent="0.2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x14ac:dyDescent="0.2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x14ac:dyDescent="0.2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x14ac:dyDescent="0.2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x14ac:dyDescent="0.2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x14ac:dyDescent="0.2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x14ac:dyDescent="0.2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x14ac:dyDescent="0.2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x14ac:dyDescent="0.2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x14ac:dyDescent="0.2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x14ac:dyDescent="0.2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x14ac:dyDescent="0.2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x14ac:dyDescent="0.2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x14ac:dyDescent="0.2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x14ac:dyDescent="0.2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x14ac:dyDescent="0.2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x14ac:dyDescent="0.2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x14ac:dyDescent="0.2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x14ac:dyDescent="0.2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x14ac:dyDescent="0.2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x14ac:dyDescent="0.2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x14ac:dyDescent="0.2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x14ac:dyDescent="0.2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x14ac:dyDescent="0.2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x14ac:dyDescent="0.2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x14ac:dyDescent="0.2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x14ac:dyDescent="0.2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x14ac:dyDescent="0.2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x14ac:dyDescent="0.2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x14ac:dyDescent="0.2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x14ac:dyDescent="0.2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x14ac:dyDescent="0.2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x14ac:dyDescent="0.2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x14ac:dyDescent="0.2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x14ac:dyDescent="0.2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x14ac:dyDescent="0.2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x14ac:dyDescent="0.2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x14ac:dyDescent="0.2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x14ac:dyDescent="0.2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x14ac:dyDescent="0.2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x14ac:dyDescent="0.2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x14ac:dyDescent="0.2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x14ac:dyDescent="0.2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x14ac:dyDescent="0.2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x14ac:dyDescent="0.2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x14ac:dyDescent="0.2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x14ac:dyDescent="0.2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x14ac:dyDescent="0.2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x14ac:dyDescent="0.2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x14ac:dyDescent="0.2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x14ac:dyDescent="0.2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x14ac:dyDescent="0.2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x14ac:dyDescent="0.2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x14ac:dyDescent="0.2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x14ac:dyDescent="0.2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x14ac:dyDescent="0.2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x14ac:dyDescent="0.2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x14ac:dyDescent="0.2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x14ac:dyDescent="0.2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x14ac:dyDescent="0.2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x14ac:dyDescent="0.2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x14ac:dyDescent="0.2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x14ac:dyDescent="0.2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x14ac:dyDescent="0.2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x14ac:dyDescent="0.2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x14ac:dyDescent="0.2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x14ac:dyDescent="0.2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x14ac:dyDescent="0.2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x14ac:dyDescent="0.2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x14ac:dyDescent="0.2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x14ac:dyDescent="0.2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x14ac:dyDescent="0.2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x14ac:dyDescent="0.2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x14ac:dyDescent="0.2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x14ac:dyDescent="0.2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x14ac:dyDescent="0.2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x14ac:dyDescent="0.2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x14ac:dyDescent="0.2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x14ac:dyDescent="0.2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x14ac:dyDescent="0.2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x14ac:dyDescent="0.2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x14ac:dyDescent="0.2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x14ac:dyDescent="0.2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x14ac:dyDescent="0.2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x14ac:dyDescent="0.2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x14ac:dyDescent="0.2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x14ac:dyDescent="0.2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x14ac:dyDescent="0.2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x14ac:dyDescent="0.2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x14ac:dyDescent="0.2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x14ac:dyDescent="0.2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x14ac:dyDescent="0.2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x14ac:dyDescent="0.2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x14ac:dyDescent="0.2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x14ac:dyDescent="0.2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x14ac:dyDescent="0.2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x14ac:dyDescent="0.2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x14ac:dyDescent="0.2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x14ac:dyDescent="0.2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x14ac:dyDescent="0.2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x14ac:dyDescent="0.2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x14ac:dyDescent="0.2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x14ac:dyDescent="0.2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x14ac:dyDescent="0.2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x14ac:dyDescent="0.2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x14ac:dyDescent="0.2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x14ac:dyDescent="0.2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x14ac:dyDescent="0.2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x14ac:dyDescent="0.2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x14ac:dyDescent="0.2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x14ac:dyDescent="0.2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x14ac:dyDescent="0.2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x14ac:dyDescent="0.2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x14ac:dyDescent="0.2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x14ac:dyDescent="0.2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x14ac:dyDescent="0.2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x14ac:dyDescent="0.2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x14ac:dyDescent="0.2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x14ac:dyDescent="0.2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x14ac:dyDescent="0.2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x14ac:dyDescent="0.2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x14ac:dyDescent="0.2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x14ac:dyDescent="0.2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x14ac:dyDescent="0.2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x14ac:dyDescent="0.2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x14ac:dyDescent="0.2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x14ac:dyDescent="0.2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x14ac:dyDescent="0.2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x14ac:dyDescent="0.2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x14ac:dyDescent="0.2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x14ac:dyDescent="0.2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x14ac:dyDescent="0.2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x14ac:dyDescent="0.2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x14ac:dyDescent="0.2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x14ac:dyDescent="0.2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x14ac:dyDescent="0.2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x14ac:dyDescent="0.2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x14ac:dyDescent="0.2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x14ac:dyDescent="0.2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x14ac:dyDescent="0.2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x14ac:dyDescent="0.2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x14ac:dyDescent="0.2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x14ac:dyDescent="0.2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x14ac:dyDescent="0.2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x14ac:dyDescent="0.2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x14ac:dyDescent="0.2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x14ac:dyDescent="0.2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x14ac:dyDescent="0.2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x14ac:dyDescent="0.2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x14ac:dyDescent="0.2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x14ac:dyDescent="0.2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x14ac:dyDescent="0.2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x14ac:dyDescent="0.2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x14ac:dyDescent="0.2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x14ac:dyDescent="0.2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x14ac:dyDescent="0.2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x14ac:dyDescent="0.2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x14ac:dyDescent="0.2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x14ac:dyDescent="0.2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x14ac:dyDescent="0.2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x14ac:dyDescent="0.2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x14ac:dyDescent="0.2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x14ac:dyDescent="0.2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x14ac:dyDescent="0.2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x14ac:dyDescent="0.2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x14ac:dyDescent="0.2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x14ac:dyDescent="0.2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x14ac:dyDescent="0.2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x14ac:dyDescent="0.2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x14ac:dyDescent="0.2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x14ac:dyDescent="0.2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x14ac:dyDescent="0.2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x14ac:dyDescent="0.2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x14ac:dyDescent="0.2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x14ac:dyDescent="0.2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x14ac:dyDescent="0.2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x14ac:dyDescent="0.2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x14ac:dyDescent="0.2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x14ac:dyDescent="0.2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x14ac:dyDescent="0.2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x14ac:dyDescent="0.2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x14ac:dyDescent="0.2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x14ac:dyDescent="0.2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x14ac:dyDescent="0.2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x14ac:dyDescent="0.2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x14ac:dyDescent="0.2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x14ac:dyDescent="0.2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x14ac:dyDescent="0.2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x14ac:dyDescent="0.2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x14ac:dyDescent="0.2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x14ac:dyDescent="0.2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x14ac:dyDescent="0.2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x14ac:dyDescent="0.2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x14ac:dyDescent="0.2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x14ac:dyDescent="0.2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x14ac:dyDescent="0.2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x14ac:dyDescent="0.2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x14ac:dyDescent="0.2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x14ac:dyDescent="0.2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x14ac:dyDescent="0.2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x14ac:dyDescent="0.2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x14ac:dyDescent="0.2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x14ac:dyDescent="0.2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x14ac:dyDescent="0.2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x14ac:dyDescent="0.2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x14ac:dyDescent="0.2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x14ac:dyDescent="0.2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x14ac:dyDescent="0.2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x14ac:dyDescent="0.2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x14ac:dyDescent="0.2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x14ac:dyDescent="0.2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x14ac:dyDescent="0.2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x14ac:dyDescent="0.2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x14ac:dyDescent="0.2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x14ac:dyDescent="0.2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x14ac:dyDescent="0.2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x14ac:dyDescent="0.2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x14ac:dyDescent="0.2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x14ac:dyDescent="0.2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x14ac:dyDescent="0.2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x14ac:dyDescent="0.2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x14ac:dyDescent="0.2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x14ac:dyDescent="0.2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x14ac:dyDescent="0.2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x14ac:dyDescent="0.2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x14ac:dyDescent="0.2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x14ac:dyDescent="0.2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x14ac:dyDescent="0.2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x14ac:dyDescent="0.2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x14ac:dyDescent="0.2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x14ac:dyDescent="0.2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x14ac:dyDescent="0.2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x14ac:dyDescent="0.2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x14ac:dyDescent="0.2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x14ac:dyDescent="0.2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x14ac:dyDescent="0.2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x14ac:dyDescent="0.2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x14ac:dyDescent="0.2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x14ac:dyDescent="0.2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x14ac:dyDescent="0.2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x14ac:dyDescent="0.2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x14ac:dyDescent="0.2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x14ac:dyDescent="0.2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x14ac:dyDescent="0.2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x14ac:dyDescent="0.2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x14ac:dyDescent="0.2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x14ac:dyDescent="0.2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x14ac:dyDescent="0.2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x14ac:dyDescent="0.2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x14ac:dyDescent="0.2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x14ac:dyDescent="0.2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x14ac:dyDescent="0.2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x14ac:dyDescent="0.2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x14ac:dyDescent="0.2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x14ac:dyDescent="0.2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x14ac:dyDescent="0.2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x14ac:dyDescent="0.2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x14ac:dyDescent="0.2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x14ac:dyDescent="0.2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x14ac:dyDescent="0.2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x14ac:dyDescent="0.2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x14ac:dyDescent="0.2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x14ac:dyDescent="0.2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x14ac:dyDescent="0.2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x14ac:dyDescent="0.2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x14ac:dyDescent="0.2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x14ac:dyDescent="0.2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x14ac:dyDescent="0.2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x14ac:dyDescent="0.2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x14ac:dyDescent="0.2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x14ac:dyDescent="0.2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x14ac:dyDescent="0.2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x14ac:dyDescent="0.2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x14ac:dyDescent="0.2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x14ac:dyDescent="0.2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x14ac:dyDescent="0.2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x14ac:dyDescent="0.2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x14ac:dyDescent="0.2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x14ac:dyDescent="0.2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x14ac:dyDescent="0.2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x14ac:dyDescent="0.2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x14ac:dyDescent="0.2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x14ac:dyDescent="0.2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x14ac:dyDescent="0.2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x14ac:dyDescent="0.2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x14ac:dyDescent="0.2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x14ac:dyDescent="0.2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x14ac:dyDescent="0.2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x14ac:dyDescent="0.2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x14ac:dyDescent="0.2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x14ac:dyDescent="0.2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x14ac:dyDescent="0.2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x14ac:dyDescent="0.2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x14ac:dyDescent="0.2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x14ac:dyDescent="0.2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x14ac:dyDescent="0.2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x14ac:dyDescent="0.2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x14ac:dyDescent="0.2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x14ac:dyDescent="0.2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x14ac:dyDescent="0.2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x14ac:dyDescent="0.2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x14ac:dyDescent="0.2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x14ac:dyDescent="0.2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x14ac:dyDescent="0.2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x14ac:dyDescent="0.2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x14ac:dyDescent="0.2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x14ac:dyDescent="0.2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x14ac:dyDescent="0.2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x14ac:dyDescent="0.2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x14ac:dyDescent="0.2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x14ac:dyDescent="0.2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x14ac:dyDescent="0.2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x14ac:dyDescent="0.2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x14ac:dyDescent="0.2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x14ac:dyDescent="0.2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x14ac:dyDescent="0.2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x14ac:dyDescent="0.2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x14ac:dyDescent="0.2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x14ac:dyDescent="0.2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x14ac:dyDescent="0.2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x14ac:dyDescent="0.2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x14ac:dyDescent="0.2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x14ac:dyDescent="0.2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x14ac:dyDescent="0.2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x14ac:dyDescent="0.2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x14ac:dyDescent="0.2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x14ac:dyDescent="0.2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x14ac:dyDescent="0.2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x14ac:dyDescent="0.2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x14ac:dyDescent="0.2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x14ac:dyDescent="0.2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x14ac:dyDescent="0.2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x14ac:dyDescent="0.2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x14ac:dyDescent="0.2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x14ac:dyDescent="0.2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x14ac:dyDescent="0.2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x14ac:dyDescent="0.2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x14ac:dyDescent="0.2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x14ac:dyDescent="0.2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x14ac:dyDescent="0.2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x14ac:dyDescent="0.2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x14ac:dyDescent="0.2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x14ac:dyDescent="0.2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x14ac:dyDescent="0.2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x14ac:dyDescent="0.2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x14ac:dyDescent="0.2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x14ac:dyDescent="0.2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x14ac:dyDescent="0.2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x14ac:dyDescent="0.2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x14ac:dyDescent="0.2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x14ac:dyDescent="0.2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x14ac:dyDescent="0.2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x14ac:dyDescent="0.2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x14ac:dyDescent="0.2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x14ac:dyDescent="0.2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x14ac:dyDescent="0.2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x14ac:dyDescent="0.2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x14ac:dyDescent="0.2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x14ac:dyDescent="0.2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x14ac:dyDescent="0.2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x14ac:dyDescent="0.2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x14ac:dyDescent="0.2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x14ac:dyDescent="0.2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x14ac:dyDescent="0.2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x14ac:dyDescent="0.2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x14ac:dyDescent="0.2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x14ac:dyDescent="0.2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x14ac:dyDescent="0.2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x14ac:dyDescent="0.2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x14ac:dyDescent="0.2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x14ac:dyDescent="0.2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x14ac:dyDescent="0.2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x14ac:dyDescent="0.2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x14ac:dyDescent="0.2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x14ac:dyDescent="0.2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x14ac:dyDescent="0.2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x14ac:dyDescent="0.2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x14ac:dyDescent="0.2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x14ac:dyDescent="0.2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x14ac:dyDescent="0.2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x14ac:dyDescent="0.2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x14ac:dyDescent="0.2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x14ac:dyDescent="0.2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x14ac:dyDescent="0.2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x14ac:dyDescent="0.2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x14ac:dyDescent="0.2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x14ac:dyDescent="0.2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x14ac:dyDescent="0.2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x14ac:dyDescent="0.2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x14ac:dyDescent="0.2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x14ac:dyDescent="0.2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x14ac:dyDescent="0.2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x14ac:dyDescent="0.2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x14ac:dyDescent="0.2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x14ac:dyDescent="0.2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x14ac:dyDescent="0.2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x14ac:dyDescent="0.2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x14ac:dyDescent="0.2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x14ac:dyDescent="0.2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x14ac:dyDescent="0.2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x14ac:dyDescent="0.2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x14ac:dyDescent="0.2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x14ac:dyDescent="0.2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x14ac:dyDescent="0.2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x14ac:dyDescent="0.2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x14ac:dyDescent="0.2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x14ac:dyDescent="0.2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x14ac:dyDescent="0.2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x14ac:dyDescent="0.2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x14ac:dyDescent="0.2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x14ac:dyDescent="0.2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x14ac:dyDescent="0.2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x14ac:dyDescent="0.2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x14ac:dyDescent="0.2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x14ac:dyDescent="0.2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x14ac:dyDescent="0.2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x14ac:dyDescent="0.2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x14ac:dyDescent="0.2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x14ac:dyDescent="0.2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x14ac:dyDescent="0.2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x14ac:dyDescent="0.2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x14ac:dyDescent="0.2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x14ac:dyDescent="0.2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x14ac:dyDescent="0.2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x14ac:dyDescent="0.2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x14ac:dyDescent="0.2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x14ac:dyDescent="0.2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x14ac:dyDescent="0.2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x14ac:dyDescent="0.2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x14ac:dyDescent="0.2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x14ac:dyDescent="0.2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x14ac:dyDescent="0.2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x14ac:dyDescent="0.2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x14ac:dyDescent="0.2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x14ac:dyDescent="0.2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x14ac:dyDescent="0.2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x14ac:dyDescent="0.2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x14ac:dyDescent="0.2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x14ac:dyDescent="0.2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x14ac:dyDescent="0.2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x14ac:dyDescent="0.2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x14ac:dyDescent="0.2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x14ac:dyDescent="0.2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x14ac:dyDescent="0.2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x14ac:dyDescent="0.2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x14ac:dyDescent="0.2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x14ac:dyDescent="0.2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x14ac:dyDescent="0.2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x14ac:dyDescent="0.2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x14ac:dyDescent="0.2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x14ac:dyDescent="0.2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x14ac:dyDescent="0.2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x14ac:dyDescent="0.2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x14ac:dyDescent="0.2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x14ac:dyDescent="0.2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x14ac:dyDescent="0.2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x14ac:dyDescent="0.2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x14ac:dyDescent="0.2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x14ac:dyDescent="0.2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x14ac:dyDescent="0.2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x14ac:dyDescent="0.2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x14ac:dyDescent="0.2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x14ac:dyDescent="0.2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x14ac:dyDescent="0.2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x14ac:dyDescent="0.2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x14ac:dyDescent="0.2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x14ac:dyDescent="0.2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x14ac:dyDescent="0.2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x14ac:dyDescent="0.2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x14ac:dyDescent="0.2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x14ac:dyDescent="0.2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x14ac:dyDescent="0.2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x14ac:dyDescent="0.2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x14ac:dyDescent="0.2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x14ac:dyDescent="0.2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x14ac:dyDescent="0.2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x14ac:dyDescent="0.2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x14ac:dyDescent="0.2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x14ac:dyDescent="0.2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x14ac:dyDescent="0.2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x14ac:dyDescent="0.2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x14ac:dyDescent="0.2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x14ac:dyDescent="0.2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x14ac:dyDescent="0.2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x14ac:dyDescent="0.2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x14ac:dyDescent="0.2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x14ac:dyDescent="0.2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x14ac:dyDescent="0.2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x14ac:dyDescent="0.2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x14ac:dyDescent="0.2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x14ac:dyDescent="0.2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x14ac:dyDescent="0.2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x14ac:dyDescent="0.2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x14ac:dyDescent="0.2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x14ac:dyDescent="0.2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x14ac:dyDescent="0.2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x14ac:dyDescent="0.2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x14ac:dyDescent="0.2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x14ac:dyDescent="0.2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x14ac:dyDescent="0.2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x14ac:dyDescent="0.2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x14ac:dyDescent="0.2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x14ac:dyDescent="0.2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x14ac:dyDescent="0.2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x14ac:dyDescent="0.2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x14ac:dyDescent="0.2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x14ac:dyDescent="0.2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x14ac:dyDescent="0.2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x14ac:dyDescent="0.2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x14ac:dyDescent="0.2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x14ac:dyDescent="0.2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x14ac:dyDescent="0.2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x14ac:dyDescent="0.2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x14ac:dyDescent="0.2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x14ac:dyDescent="0.2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x14ac:dyDescent="0.2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x14ac:dyDescent="0.2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x14ac:dyDescent="0.2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x14ac:dyDescent="0.2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x14ac:dyDescent="0.2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x14ac:dyDescent="0.2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x14ac:dyDescent="0.2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x14ac:dyDescent="0.2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x14ac:dyDescent="0.2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x14ac:dyDescent="0.2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x14ac:dyDescent="0.2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x14ac:dyDescent="0.2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x14ac:dyDescent="0.2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x14ac:dyDescent="0.2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x14ac:dyDescent="0.2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x14ac:dyDescent="0.2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x14ac:dyDescent="0.2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x14ac:dyDescent="0.2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x14ac:dyDescent="0.2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x14ac:dyDescent="0.2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x14ac:dyDescent="0.2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x14ac:dyDescent="0.2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x14ac:dyDescent="0.2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x14ac:dyDescent="0.2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x14ac:dyDescent="0.2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x14ac:dyDescent="0.2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x14ac:dyDescent="0.2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x14ac:dyDescent="0.2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x14ac:dyDescent="0.2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x14ac:dyDescent="0.2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x14ac:dyDescent="0.2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x14ac:dyDescent="0.2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x14ac:dyDescent="0.2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x14ac:dyDescent="0.2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x14ac:dyDescent="0.2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x14ac:dyDescent="0.2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x14ac:dyDescent="0.2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x14ac:dyDescent="0.2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x14ac:dyDescent="0.2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x14ac:dyDescent="0.2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x14ac:dyDescent="0.2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x14ac:dyDescent="0.2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x14ac:dyDescent="0.2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x14ac:dyDescent="0.2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x14ac:dyDescent="0.2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x14ac:dyDescent="0.2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x14ac:dyDescent="0.2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x14ac:dyDescent="0.2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x14ac:dyDescent="0.2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x14ac:dyDescent="0.2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x14ac:dyDescent="0.2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x14ac:dyDescent="0.2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x14ac:dyDescent="0.2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x14ac:dyDescent="0.2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x14ac:dyDescent="0.2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x14ac:dyDescent="0.2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x14ac:dyDescent="0.2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x14ac:dyDescent="0.2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x14ac:dyDescent="0.2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x14ac:dyDescent="0.2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x14ac:dyDescent="0.2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x14ac:dyDescent="0.2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x14ac:dyDescent="0.2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x14ac:dyDescent="0.2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x14ac:dyDescent="0.2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x14ac:dyDescent="0.2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x14ac:dyDescent="0.2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x14ac:dyDescent="0.2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x14ac:dyDescent="0.2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x14ac:dyDescent="0.2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x14ac:dyDescent="0.2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x14ac:dyDescent="0.2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x14ac:dyDescent="0.2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x14ac:dyDescent="0.2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x14ac:dyDescent="0.2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x14ac:dyDescent="0.2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x14ac:dyDescent="0.2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x14ac:dyDescent="0.2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x14ac:dyDescent="0.2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x14ac:dyDescent="0.2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x14ac:dyDescent="0.2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x14ac:dyDescent="0.2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x14ac:dyDescent="0.2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x14ac:dyDescent="0.2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x14ac:dyDescent="0.2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x14ac:dyDescent="0.2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x14ac:dyDescent="0.2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x14ac:dyDescent="0.2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x14ac:dyDescent="0.2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x14ac:dyDescent="0.2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x14ac:dyDescent="0.2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x14ac:dyDescent="0.2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x14ac:dyDescent="0.2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x14ac:dyDescent="0.2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x14ac:dyDescent="0.2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x14ac:dyDescent="0.2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x14ac:dyDescent="0.2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x14ac:dyDescent="0.2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x14ac:dyDescent="0.2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x14ac:dyDescent="0.2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x14ac:dyDescent="0.2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x14ac:dyDescent="0.2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x14ac:dyDescent="0.2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x14ac:dyDescent="0.2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x14ac:dyDescent="0.2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x14ac:dyDescent="0.2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x14ac:dyDescent="0.2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x14ac:dyDescent="0.2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x14ac:dyDescent="0.2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x14ac:dyDescent="0.2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x14ac:dyDescent="0.2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x14ac:dyDescent="0.2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x14ac:dyDescent="0.2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x14ac:dyDescent="0.2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x14ac:dyDescent="0.2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x14ac:dyDescent="0.2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x14ac:dyDescent="0.2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x14ac:dyDescent="0.2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x14ac:dyDescent="0.2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x14ac:dyDescent="0.2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x14ac:dyDescent="0.2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x14ac:dyDescent="0.2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x14ac:dyDescent="0.2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x14ac:dyDescent="0.2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x14ac:dyDescent="0.2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x14ac:dyDescent="0.2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x14ac:dyDescent="0.2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x14ac:dyDescent="0.2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x14ac:dyDescent="0.2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x14ac:dyDescent="0.2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x14ac:dyDescent="0.2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x14ac:dyDescent="0.2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x14ac:dyDescent="0.2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x14ac:dyDescent="0.2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x14ac:dyDescent="0.2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x14ac:dyDescent="0.2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x14ac:dyDescent="0.2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x14ac:dyDescent="0.2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x14ac:dyDescent="0.2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x14ac:dyDescent="0.2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x14ac:dyDescent="0.2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x14ac:dyDescent="0.2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x14ac:dyDescent="0.2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x14ac:dyDescent="0.2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x14ac:dyDescent="0.2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x14ac:dyDescent="0.2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x14ac:dyDescent="0.2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x14ac:dyDescent="0.2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x14ac:dyDescent="0.2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x14ac:dyDescent="0.2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x14ac:dyDescent="0.2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x14ac:dyDescent="0.2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x14ac:dyDescent="0.2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x14ac:dyDescent="0.2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x14ac:dyDescent="0.2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x14ac:dyDescent="0.2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x14ac:dyDescent="0.2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x14ac:dyDescent="0.2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x14ac:dyDescent="0.2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x14ac:dyDescent="0.2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x14ac:dyDescent="0.2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x14ac:dyDescent="0.2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x14ac:dyDescent="0.2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x14ac:dyDescent="0.2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x14ac:dyDescent="0.2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x14ac:dyDescent="0.2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x14ac:dyDescent="0.2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x14ac:dyDescent="0.2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x14ac:dyDescent="0.2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x14ac:dyDescent="0.2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x14ac:dyDescent="0.2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x14ac:dyDescent="0.2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x14ac:dyDescent="0.2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x14ac:dyDescent="0.2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x14ac:dyDescent="0.2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x14ac:dyDescent="0.2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x14ac:dyDescent="0.2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x14ac:dyDescent="0.2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x14ac:dyDescent="0.2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x14ac:dyDescent="0.2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x14ac:dyDescent="0.2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x14ac:dyDescent="0.2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x14ac:dyDescent="0.2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x14ac:dyDescent="0.2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x14ac:dyDescent="0.2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x14ac:dyDescent="0.2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x14ac:dyDescent="0.2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x14ac:dyDescent="0.2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x14ac:dyDescent="0.2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x14ac:dyDescent="0.2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x14ac:dyDescent="0.2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x14ac:dyDescent="0.2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x14ac:dyDescent="0.2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x14ac:dyDescent="0.2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x14ac:dyDescent="0.2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x14ac:dyDescent="0.2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x14ac:dyDescent="0.2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x14ac:dyDescent="0.2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x14ac:dyDescent="0.2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x14ac:dyDescent="0.2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x14ac:dyDescent="0.2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x14ac:dyDescent="0.2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x14ac:dyDescent="0.2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x14ac:dyDescent="0.2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x14ac:dyDescent="0.2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x14ac:dyDescent="0.2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x14ac:dyDescent="0.2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x14ac:dyDescent="0.2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x14ac:dyDescent="0.2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x14ac:dyDescent="0.2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x14ac:dyDescent="0.2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x14ac:dyDescent="0.2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x14ac:dyDescent="0.2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x14ac:dyDescent="0.2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x14ac:dyDescent="0.2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x14ac:dyDescent="0.2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x14ac:dyDescent="0.2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x14ac:dyDescent="0.2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x14ac:dyDescent="0.2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x14ac:dyDescent="0.2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x14ac:dyDescent="0.2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x14ac:dyDescent="0.2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x14ac:dyDescent="0.2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x14ac:dyDescent="0.2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x14ac:dyDescent="0.2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x14ac:dyDescent="0.2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x14ac:dyDescent="0.2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x14ac:dyDescent="0.2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x14ac:dyDescent="0.2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x14ac:dyDescent="0.2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x14ac:dyDescent="0.2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x14ac:dyDescent="0.2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x14ac:dyDescent="0.2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x14ac:dyDescent="0.2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x14ac:dyDescent="0.2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x14ac:dyDescent="0.2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x14ac:dyDescent="0.2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x14ac:dyDescent="0.2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x14ac:dyDescent="0.2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x14ac:dyDescent="0.2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x14ac:dyDescent="0.2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x14ac:dyDescent="0.2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x14ac:dyDescent="0.2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x14ac:dyDescent="0.2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x14ac:dyDescent="0.2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x14ac:dyDescent="0.2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x14ac:dyDescent="0.2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x14ac:dyDescent="0.2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x14ac:dyDescent="0.2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x14ac:dyDescent="0.2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x14ac:dyDescent="0.2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x14ac:dyDescent="0.2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x14ac:dyDescent="0.2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x14ac:dyDescent="0.2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x14ac:dyDescent="0.2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x14ac:dyDescent="0.2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x14ac:dyDescent="0.2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x14ac:dyDescent="0.2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x14ac:dyDescent="0.2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x14ac:dyDescent="0.2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x14ac:dyDescent="0.2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x14ac:dyDescent="0.2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x14ac:dyDescent="0.2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x14ac:dyDescent="0.2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x14ac:dyDescent="0.2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x14ac:dyDescent="0.2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x14ac:dyDescent="0.2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x14ac:dyDescent="0.2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x14ac:dyDescent="0.2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x14ac:dyDescent="0.2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x14ac:dyDescent="0.2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x14ac:dyDescent="0.2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x14ac:dyDescent="0.2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x14ac:dyDescent="0.2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x14ac:dyDescent="0.2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x14ac:dyDescent="0.2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x14ac:dyDescent="0.2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x14ac:dyDescent="0.2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x14ac:dyDescent="0.2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x14ac:dyDescent="0.2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x14ac:dyDescent="0.2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x14ac:dyDescent="0.2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x14ac:dyDescent="0.2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x14ac:dyDescent="0.2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x14ac:dyDescent="0.2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x14ac:dyDescent="0.2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x14ac:dyDescent="0.2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x14ac:dyDescent="0.2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x14ac:dyDescent="0.2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x14ac:dyDescent="0.2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x14ac:dyDescent="0.2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x14ac:dyDescent="0.2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x14ac:dyDescent="0.2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x14ac:dyDescent="0.2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x14ac:dyDescent="0.2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x14ac:dyDescent="0.2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x14ac:dyDescent="0.2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x14ac:dyDescent="0.2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x14ac:dyDescent="0.2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x14ac:dyDescent="0.2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x14ac:dyDescent="0.2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x14ac:dyDescent="0.2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x14ac:dyDescent="0.2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x14ac:dyDescent="0.2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x14ac:dyDescent="0.2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x14ac:dyDescent="0.2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x14ac:dyDescent="0.2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x14ac:dyDescent="0.2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x14ac:dyDescent="0.2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x14ac:dyDescent="0.2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x14ac:dyDescent="0.2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x14ac:dyDescent="0.2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x14ac:dyDescent="0.2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x14ac:dyDescent="0.2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x14ac:dyDescent="0.2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x14ac:dyDescent="0.2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x14ac:dyDescent="0.2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x14ac:dyDescent="0.2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x14ac:dyDescent="0.2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x14ac:dyDescent="0.2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x14ac:dyDescent="0.2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x14ac:dyDescent="0.2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x14ac:dyDescent="0.2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x14ac:dyDescent="0.2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x14ac:dyDescent="0.2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x14ac:dyDescent="0.2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x14ac:dyDescent="0.2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x14ac:dyDescent="0.2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x14ac:dyDescent="0.2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x14ac:dyDescent="0.2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x14ac:dyDescent="0.2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x14ac:dyDescent="0.2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x14ac:dyDescent="0.2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x14ac:dyDescent="0.2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x14ac:dyDescent="0.2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x14ac:dyDescent="0.2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x14ac:dyDescent="0.2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x14ac:dyDescent="0.2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x14ac:dyDescent="0.2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x14ac:dyDescent="0.2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x14ac:dyDescent="0.2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x14ac:dyDescent="0.2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x14ac:dyDescent="0.2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x14ac:dyDescent="0.2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x14ac:dyDescent="0.2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x14ac:dyDescent="0.2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x14ac:dyDescent="0.2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x14ac:dyDescent="0.2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x14ac:dyDescent="0.2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x14ac:dyDescent="0.2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x14ac:dyDescent="0.2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x14ac:dyDescent="0.2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x14ac:dyDescent="0.2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x14ac:dyDescent="0.2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x14ac:dyDescent="0.2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x14ac:dyDescent="0.2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x14ac:dyDescent="0.2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x14ac:dyDescent="0.2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x14ac:dyDescent="0.2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x14ac:dyDescent="0.2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x14ac:dyDescent="0.2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x14ac:dyDescent="0.2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x14ac:dyDescent="0.2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x14ac:dyDescent="0.2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x14ac:dyDescent="0.2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x14ac:dyDescent="0.2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x14ac:dyDescent="0.2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x14ac:dyDescent="0.2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x14ac:dyDescent="0.2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x14ac:dyDescent="0.2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x14ac:dyDescent="0.2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x14ac:dyDescent="0.2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x14ac:dyDescent="0.2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x14ac:dyDescent="0.2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x14ac:dyDescent="0.2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x14ac:dyDescent="0.2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x14ac:dyDescent="0.2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x14ac:dyDescent="0.2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x14ac:dyDescent="0.2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x14ac:dyDescent="0.2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x14ac:dyDescent="0.2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x14ac:dyDescent="0.2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x14ac:dyDescent="0.2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x14ac:dyDescent="0.2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x14ac:dyDescent="0.2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x14ac:dyDescent="0.2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x14ac:dyDescent="0.2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x14ac:dyDescent="0.2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x14ac:dyDescent="0.2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x14ac:dyDescent="0.2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x14ac:dyDescent="0.2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x14ac:dyDescent="0.2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x14ac:dyDescent="0.2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x14ac:dyDescent="0.2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x14ac:dyDescent="0.2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x14ac:dyDescent="0.2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x14ac:dyDescent="0.2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x14ac:dyDescent="0.2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x14ac:dyDescent="0.2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x14ac:dyDescent="0.2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x14ac:dyDescent="0.2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x14ac:dyDescent="0.2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x14ac:dyDescent="0.2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x14ac:dyDescent="0.2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x14ac:dyDescent="0.2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x14ac:dyDescent="0.2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x14ac:dyDescent="0.2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x14ac:dyDescent="0.2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x14ac:dyDescent="0.2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x14ac:dyDescent="0.2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x14ac:dyDescent="0.2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x14ac:dyDescent="0.2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x14ac:dyDescent="0.2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x14ac:dyDescent="0.2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x14ac:dyDescent="0.2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x14ac:dyDescent="0.2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x14ac:dyDescent="0.2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x14ac:dyDescent="0.2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x14ac:dyDescent="0.2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x14ac:dyDescent="0.2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x14ac:dyDescent="0.2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x14ac:dyDescent="0.2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x14ac:dyDescent="0.2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x14ac:dyDescent="0.2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x14ac:dyDescent="0.2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x14ac:dyDescent="0.2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x14ac:dyDescent="0.2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x14ac:dyDescent="0.2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x14ac:dyDescent="0.2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x14ac:dyDescent="0.2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x14ac:dyDescent="0.2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x14ac:dyDescent="0.2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x14ac:dyDescent="0.2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x14ac:dyDescent="0.2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x14ac:dyDescent="0.2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x14ac:dyDescent="0.2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x14ac:dyDescent="0.2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x14ac:dyDescent="0.2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x14ac:dyDescent="0.2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x14ac:dyDescent="0.2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x14ac:dyDescent="0.2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x14ac:dyDescent="0.2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x14ac:dyDescent="0.2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x14ac:dyDescent="0.2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x14ac:dyDescent="0.2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x14ac:dyDescent="0.2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x14ac:dyDescent="0.2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x14ac:dyDescent="0.2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x14ac:dyDescent="0.2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x14ac:dyDescent="0.2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x14ac:dyDescent="0.2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x14ac:dyDescent="0.2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x14ac:dyDescent="0.2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x14ac:dyDescent="0.2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x14ac:dyDescent="0.2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x14ac:dyDescent="0.2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x14ac:dyDescent="0.2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x14ac:dyDescent="0.2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x14ac:dyDescent="0.2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x14ac:dyDescent="0.2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x14ac:dyDescent="0.2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x14ac:dyDescent="0.2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x14ac:dyDescent="0.2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x14ac:dyDescent="0.2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x14ac:dyDescent="0.2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x14ac:dyDescent="0.2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x14ac:dyDescent="0.2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x14ac:dyDescent="0.2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x14ac:dyDescent="0.2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x14ac:dyDescent="0.2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x14ac:dyDescent="0.2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x14ac:dyDescent="0.2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x14ac:dyDescent="0.2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x14ac:dyDescent="0.2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x14ac:dyDescent="0.2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x14ac:dyDescent="0.2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x14ac:dyDescent="0.2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x14ac:dyDescent="0.2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x14ac:dyDescent="0.2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x14ac:dyDescent="0.2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x14ac:dyDescent="0.2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x14ac:dyDescent="0.2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x14ac:dyDescent="0.2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x14ac:dyDescent="0.2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x14ac:dyDescent="0.2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x14ac:dyDescent="0.2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x14ac:dyDescent="0.2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x14ac:dyDescent="0.2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x14ac:dyDescent="0.2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x14ac:dyDescent="0.2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x14ac:dyDescent="0.2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x14ac:dyDescent="0.2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x14ac:dyDescent="0.2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x14ac:dyDescent="0.2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x14ac:dyDescent="0.2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x14ac:dyDescent="0.2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x14ac:dyDescent="0.2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x14ac:dyDescent="0.2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x14ac:dyDescent="0.2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x14ac:dyDescent="0.2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x14ac:dyDescent="0.2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x14ac:dyDescent="0.2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x14ac:dyDescent="0.2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x14ac:dyDescent="0.2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x14ac:dyDescent="0.2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x14ac:dyDescent="0.2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x14ac:dyDescent="0.2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x14ac:dyDescent="0.2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x14ac:dyDescent="0.2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x14ac:dyDescent="0.2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x14ac:dyDescent="0.2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x14ac:dyDescent="0.2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x14ac:dyDescent="0.2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x14ac:dyDescent="0.2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x14ac:dyDescent="0.2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x14ac:dyDescent="0.2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x14ac:dyDescent="0.2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x14ac:dyDescent="0.2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x14ac:dyDescent="0.2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x14ac:dyDescent="0.2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x14ac:dyDescent="0.2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x14ac:dyDescent="0.2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x14ac:dyDescent="0.2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x14ac:dyDescent="0.2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x14ac:dyDescent="0.2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x14ac:dyDescent="0.2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x14ac:dyDescent="0.2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x14ac:dyDescent="0.2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x14ac:dyDescent="0.2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x14ac:dyDescent="0.2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x14ac:dyDescent="0.2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x14ac:dyDescent="0.2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x14ac:dyDescent="0.2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x14ac:dyDescent="0.2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x14ac:dyDescent="0.2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x14ac:dyDescent="0.2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x14ac:dyDescent="0.2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x14ac:dyDescent="0.2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x14ac:dyDescent="0.2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x14ac:dyDescent="0.2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x14ac:dyDescent="0.2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x14ac:dyDescent="0.2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x14ac:dyDescent="0.2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x14ac:dyDescent="0.2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x14ac:dyDescent="0.2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x14ac:dyDescent="0.2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x14ac:dyDescent="0.2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x14ac:dyDescent="0.2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x14ac:dyDescent="0.2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x14ac:dyDescent="0.2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x14ac:dyDescent="0.2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x14ac:dyDescent="0.2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x14ac:dyDescent="0.2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x14ac:dyDescent="0.2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x14ac:dyDescent="0.2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x14ac:dyDescent="0.2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x14ac:dyDescent="0.2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x14ac:dyDescent="0.2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x14ac:dyDescent="0.2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x14ac:dyDescent="0.2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x14ac:dyDescent="0.2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x14ac:dyDescent="0.2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x14ac:dyDescent="0.2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x14ac:dyDescent="0.2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x14ac:dyDescent="0.2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x14ac:dyDescent="0.2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x14ac:dyDescent="0.2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x14ac:dyDescent="0.2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x14ac:dyDescent="0.2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x14ac:dyDescent="0.2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x14ac:dyDescent="0.2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x14ac:dyDescent="0.2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x14ac:dyDescent="0.2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x14ac:dyDescent="0.2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x14ac:dyDescent="0.2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x14ac:dyDescent="0.2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x14ac:dyDescent="0.2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x14ac:dyDescent="0.2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x14ac:dyDescent="0.2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x14ac:dyDescent="0.2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x14ac:dyDescent="0.2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x14ac:dyDescent="0.2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x14ac:dyDescent="0.2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x14ac:dyDescent="0.2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x14ac:dyDescent="0.2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x14ac:dyDescent="0.2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x14ac:dyDescent="0.2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x14ac:dyDescent="0.2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x14ac:dyDescent="0.2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x14ac:dyDescent="0.2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x14ac:dyDescent="0.2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x14ac:dyDescent="0.2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x14ac:dyDescent="0.2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x14ac:dyDescent="0.2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x14ac:dyDescent="0.2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x14ac:dyDescent="0.2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x14ac:dyDescent="0.2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x14ac:dyDescent="0.2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x14ac:dyDescent="0.2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x14ac:dyDescent="0.2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x14ac:dyDescent="0.2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x14ac:dyDescent="0.2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x14ac:dyDescent="0.2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x14ac:dyDescent="0.2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x14ac:dyDescent="0.2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x14ac:dyDescent="0.2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x14ac:dyDescent="0.2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x14ac:dyDescent="0.2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x14ac:dyDescent="0.2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x14ac:dyDescent="0.2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x14ac:dyDescent="0.2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x14ac:dyDescent="0.2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x14ac:dyDescent="0.2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x14ac:dyDescent="0.2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x14ac:dyDescent="0.2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x14ac:dyDescent="0.2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x14ac:dyDescent="0.2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x14ac:dyDescent="0.2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x14ac:dyDescent="0.2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x14ac:dyDescent="0.2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x14ac:dyDescent="0.2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x14ac:dyDescent="0.2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x14ac:dyDescent="0.2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x14ac:dyDescent="0.2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x14ac:dyDescent="0.2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x14ac:dyDescent="0.2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x14ac:dyDescent="0.2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x14ac:dyDescent="0.2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x14ac:dyDescent="0.2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x14ac:dyDescent="0.2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x14ac:dyDescent="0.2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x14ac:dyDescent="0.2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x14ac:dyDescent="0.2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x14ac:dyDescent="0.2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x14ac:dyDescent="0.2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x14ac:dyDescent="0.2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x14ac:dyDescent="0.2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x14ac:dyDescent="0.2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x14ac:dyDescent="0.2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x14ac:dyDescent="0.2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x14ac:dyDescent="0.2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x14ac:dyDescent="0.2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x14ac:dyDescent="0.2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x14ac:dyDescent="0.2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x14ac:dyDescent="0.2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x14ac:dyDescent="0.2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x14ac:dyDescent="0.2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x14ac:dyDescent="0.2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x14ac:dyDescent="0.2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x14ac:dyDescent="0.2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x14ac:dyDescent="0.2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x14ac:dyDescent="0.2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x14ac:dyDescent="0.2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x14ac:dyDescent="0.2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x14ac:dyDescent="0.2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x14ac:dyDescent="0.2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x14ac:dyDescent="0.2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x14ac:dyDescent="0.2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x14ac:dyDescent="0.2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x14ac:dyDescent="0.2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x14ac:dyDescent="0.2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x14ac:dyDescent="0.2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x14ac:dyDescent="0.2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x14ac:dyDescent="0.2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x14ac:dyDescent="0.2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x14ac:dyDescent="0.2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x14ac:dyDescent="0.2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x14ac:dyDescent="0.2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x14ac:dyDescent="0.2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x14ac:dyDescent="0.2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x14ac:dyDescent="0.2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x14ac:dyDescent="0.2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x14ac:dyDescent="0.2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x14ac:dyDescent="0.2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x14ac:dyDescent="0.2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x14ac:dyDescent="0.2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x14ac:dyDescent="0.2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x14ac:dyDescent="0.2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x14ac:dyDescent="0.2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x14ac:dyDescent="0.2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x14ac:dyDescent="0.2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x14ac:dyDescent="0.2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x14ac:dyDescent="0.2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x14ac:dyDescent="0.2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x14ac:dyDescent="0.2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x14ac:dyDescent="0.2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x14ac:dyDescent="0.2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x14ac:dyDescent="0.2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x14ac:dyDescent="0.2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x14ac:dyDescent="0.2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x14ac:dyDescent="0.2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x14ac:dyDescent="0.2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x14ac:dyDescent="0.2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x14ac:dyDescent="0.2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x14ac:dyDescent="0.2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x14ac:dyDescent="0.2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x14ac:dyDescent="0.2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x14ac:dyDescent="0.2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x14ac:dyDescent="0.2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x14ac:dyDescent="0.2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x14ac:dyDescent="0.2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x14ac:dyDescent="0.2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x14ac:dyDescent="0.2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x14ac:dyDescent="0.2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x14ac:dyDescent="0.2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x14ac:dyDescent="0.2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x14ac:dyDescent="0.2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x14ac:dyDescent="0.2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x14ac:dyDescent="0.2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x14ac:dyDescent="0.2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x14ac:dyDescent="0.2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x14ac:dyDescent="0.2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x14ac:dyDescent="0.2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x14ac:dyDescent="0.2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x14ac:dyDescent="0.2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x14ac:dyDescent="0.2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x14ac:dyDescent="0.2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x14ac:dyDescent="0.2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x14ac:dyDescent="0.2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x14ac:dyDescent="0.2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x14ac:dyDescent="0.2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x14ac:dyDescent="0.2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x14ac:dyDescent="0.2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x14ac:dyDescent="0.2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x14ac:dyDescent="0.2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x14ac:dyDescent="0.2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x14ac:dyDescent="0.2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x14ac:dyDescent="0.2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x14ac:dyDescent="0.2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x14ac:dyDescent="0.2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x14ac:dyDescent="0.2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x14ac:dyDescent="0.2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  <row r="3432" spans="6:17" x14ac:dyDescent="0.2">
      <c r="F3432" s="33"/>
      <c r="G3432" s="33"/>
      <c r="H3432" s="33"/>
      <c r="I3432" s="33"/>
      <c r="J3432" s="33"/>
      <c r="K3432" s="33"/>
      <c r="L3432" s="33"/>
      <c r="M3432" s="33"/>
      <c r="N3432" s="33"/>
      <c r="O3432" s="33"/>
      <c r="P3432" s="33"/>
      <c r="Q3432" s="33"/>
    </row>
  </sheetData>
  <mergeCells count="132">
    <mergeCell ref="A313:I313"/>
    <mergeCell ref="A314:I314"/>
    <mergeCell ref="A315:I315"/>
    <mergeCell ref="A316:I316"/>
    <mergeCell ref="J16:K16"/>
    <mergeCell ref="J19:K19"/>
    <mergeCell ref="J20:K20"/>
    <mergeCell ref="J18:K18"/>
    <mergeCell ref="J17:K17"/>
    <mergeCell ref="A307:I307"/>
    <mergeCell ref="A308:I308"/>
    <mergeCell ref="A309:I309"/>
    <mergeCell ref="A310:I310"/>
    <mergeCell ref="A311:I311"/>
    <mergeCell ref="A312:I312"/>
    <mergeCell ref="A301:I301"/>
    <mergeCell ref="A302:I302"/>
    <mergeCell ref="A303:I303"/>
    <mergeCell ref="A304:I304"/>
    <mergeCell ref="A305:I305"/>
    <mergeCell ref="A306:I306"/>
    <mergeCell ref="A295:I295"/>
    <mergeCell ref="A296:I296"/>
    <mergeCell ref="A297:I297"/>
    <mergeCell ref="A298:I298"/>
    <mergeCell ref="A299:I299"/>
    <mergeCell ref="A300:I300"/>
    <mergeCell ref="A289:I289"/>
    <mergeCell ref="A290:I290"/>
    <mergeCell ref="A291:I291"/>
    <mergeCell ref="A292:I292"/>
    <mergeCell ref="A293:I293"/>
    <mergeCell ref="A294:I294"/>
    <mergeCell ref="A283:I283"/>
    <mergeCell ref="A284:I284"/>
    <mergeCell ref="A285:I285"/>
    <mergeCell ref="A286:I286"/>
    <mergeCell ref="A287:I287"/>
    <mergeCell ref="A288:I288"/>
    <mergeCell ref="A277:I277"/>
    <mergeCell ref="A278:I278"/>
    <mergeCell ref="A279:I279"/>
    <mergeCell ref="A280:I280"/>
    <mergeCell ref="A281:I281"/>
    <mergeCell ref="A282:I282"/>
    <mergeCell ref="A271:I271"/>
    <mergeCell ref="A272:I272"/>
    <mergeCell ref="A273:I273"/>
    <mergeCell ref="A274:I274"/>
    <mergeCell ref="A275:I275"/>
    <mergeCell ref="A276:I276"/>
    <mergeCell ref="A265:I265"/>
    <mergeCell ref="A266:I266"/>
    <mergeCell ref="A267:I267"/>
    <mergeCell ref="A268:I268"/>
    <mergeCell ref="A269:I269"/>
    <mergeCell ref="A270:I270"/>
    <mergeCell ref="A259:I259"/>
    <mergeCell ref="A260:I260"/>
    <mergeCell ref="A261:I261"/>
    <mergeCell ref="A262:I262"/>
    <mergeCell ref="A263:I263"/>
    <mergeCell ref="A264:I264"/>
    <mergeCell ref="A253:I253"/>
    <mergeCell ref="A254:I254"/>
    <mergeCell ref="A255:I255"/>
    <mergeCell ref="A256:I256"/>
    <mergeCell ref="A257:I257"/>
    <mergeCell ref="A258:I258"/>
    <mergeCell ref="A247:I247"/>
    <mergeCell ref="A248:I248"/>
    <mergeCell ref="A249:I249"/>
    <mergeCell ref="A250:I250"/>
    <mergeCell ref="A251:I251"/>
    <mergeCell ref="A252:I252"/>
    <mergeCell ref="A241:I241"/>
    <mergeCell ref="A242:I242"/>
    <mergeCell ref="A243:I243"/>
    <mergeCell ref="A244:I244"/>
    <mergeCell ref="A245:I245"/>
    <mergeCell ref="A246:I246"/>
    <mergeCell ref="A213:Q213"/>
    <mergeCell ref="A218:Q218"/>
    <mergeCell ref="A223:Q223"/>
    <mergeCell ref="A237:Q237"/>
    <mergeCell ref="A239:I239"/>
    <mergeCell ref="A240:I240"/>
    <mergeCell ref="A174:Q174"/>
    <mergeCell ref="A179:Q179"/>
    <mergeCell ref="A184:Q184"/>
    <mergeCell ref="A198:Q198"/>
    <mergeCell ref="A199:Q199"/>
    <mergeCell ref="A211:Q211"/>
    <mergeCell ref="A135:Q135"/>
    <mergeCell ref="A140:Q140"/>
    <mergeCell ref="A145:Q145"/>
    <mergeCell ref="A159:Q159"/>
    <mergeCell ref="A160:Q160"/>
    <mergeCell ref="A172:Q172"/>
    <mergeCell ref="A96:Q96"/>
    <mergeCell ref="A101:Q101"/>
    <mergeCell ref="A106:Q106"/>
    <mergeCell ref="A120:Q120"/>
    <mergeCell ref="A121:Q121"/>
    <mergeCell ref="A133:Q133"/>
    <mergeCell ref="A61:Q61"/>
    <mergeCell ref="A66:Q66"/>
    <mergeCell ref="A73:Q73"/>
    <mergeCell ref="A81:Q81"/>
    <mergeCell ref="A82:Q82"/>
    <mergeCell ref="A94:Q94"/>
    <mergeCell ref="A28:Q28"/>
    <mergeCell ref="A40:Q40"/>
    <mergeCell ref="A41:Q41"/>
    <mergeCell ref="A42:Q42"/>
    <mergeCell ref="A54:Q54"/>
    <mergeCell ref="A56:Q56"/>
    <mergeCell ref="P24:P26"/>
    <mergeCell ref="Q24:Q26"/>
    <mergeCell ref="F25:F26"/>
    <mergeCell ref="G25:I25"/>
    <mergeCell ref="J25:J26"/>
    <mergeCell ref="K25:M25"/>
    <mergeCell ref="A24:A26"/>
    <mergeCell ref="B24:B26"/>
    <mergeCell ref="C24:C26"/>
    <mergeCell ref="D24:D26"/>
    <mergeCell ref="E24:E26"/>
    <mergeCell ref="F24:I24"/>
    <mergeCell ref="J24:M24"/>
    <mergeCell ref="N24:N26"/>
    <mergeCell ref="O24:O26"/>
  </mergeCells>
  <pageMargins left="0.23622047244094491" right="0" top="0.39370078740157483" bottom="0.39370078740157483" header="0.19685039370078741" footer="0.19685039370078741"/>
  <pageSetup paperSize="9" scale="93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8"/>
  <sheetViews>
    <sheetView showGridLines="0" zoomScaleSheetLayoutView="75" workbookViewId="0">
      <selection activeCell="C13" sqref="C13"/>
    </sheetView>
  </sheetViews>
  <sheetFormatPr defaultRowHeight="12.75" outlineLevelRow="2" outlineLevelCol="1" x14ac:dyDescent="0.2"/>
  <cols>
    <col min="1" max="1" width="3.28515625" style="34" customWidth="1"/>
    <col min="2" max="2" width="9" style="2" customWidth="1"/>
    <col min="3" max="3" width="34.28515625" style="31" customWidth="1"/>
    <col min="4" max="4" width="7.7109375" style="30" customWidth="1"/>
    <col min="5" max="5" width="16.42578125" style="35" customWidth="1"/>
    <col min="6" max="6" width="7.28515625" style="8" customWidth="1"/>
    <col min="7" max="9" width="6.7109375" style="8" customWidth="1"/>
    <col min="10" max="10" width="7.7109375" style="8" customWidth="1"/>
    <col min="11" max="11" width="7.28515625" style="8" customWidth="1"/>
    <col min="12" max="16" width="6.7109375" style="8" customWidth="1"/>
    <col min="17" max="17" width="5.7109375" style="9" customWidth="1" outlineLevel="1"/>
    <col min="18" max="16384" width="9.140625" style="9"/>
  </cols>
  <sheetData>
    <row r="1" spans="1:17" outlineLevel="2" x14ac:dyDescent="0.2">
      <c r="A1" s="7" t="s">
        <v>0</v>
      </c>
      <c r="B1" s="10"/>
      <c r="C1" s="3"/>
      <c r="D1" s="4"/>
      <c r="E1" s="4"/>
      <c r="F1" s="6"/>
      <c r="G1" s="6"/>
      <c r="H1" s="6"/>
      <c r="I1" s="6"/>
      <c r="J1" s="6"/>
      <c r="K1" s="6"/>
      <c r="L1" s="6"/>
      <c r="M1" s="7" t="s">
        <v>1</v>
      </c>
      <c r="N1" s="6"/>
      <c r="O1" s="6"/>
      <c r="P1" s="6"/>
    </row>
    <row r="2" spans="1:17" outlineLevel="1" x14ac:dyDescent="0.2">
      <c r="A2" s="12"/>
      <c r="B2" s="10"/>
      <c r="C2" s="3"/>
      <c r="D2" s="4"/>
      <c r="E2" s="4"/>
      <c r="F2" s="6"/>
      <c r="G2" s="6"/>
      <c r="H2" s="6"/>
      <c r="I2" s="6"/>
      <c r="J2" s="6"/>
      <c r="K2" s="6"/>
      <c r="L2" s="6"/>
      <c r="M2" s="12"/>
      <c r="N2" s="6"/>
      <c r="O2" s="6"/>
      <c r="P2" s="6"/>
    </row>
    <row r="3" spans="1:17" outlineLevel="1" x14ac:dyDescent="0.2">
      <c r="A3" s="12"/>
      <c r="B3" s="10"/>
      <c r="C3" s="3"/>
      <c r="D3" s="4"/>
      <c r="E3" s="4"/>
      <c r="F3" s="6"/>
      <c r="G3" s="6"/>
      <c r="H3" s="6"/>
      <c r="I3" s="6"/>
      <c r="J3" s="6"/>
      <c r="K3" s="6"/>
      <c r="L3" s="6"/>
      <c r="M3" s="12"/>
      <c r="N3" s="6"/>
      <c r="O3" s="6"/>
      <c r="P3" s="6"/>
    </row>
    <row r="4" spans="1:17" outlineLevel="1" x14ac:dyDescent="0.2">
      <c r="A4" s="12" t="s">
        <v>2</v>
      </c>
      <c r="B4" s="10"/>
      <c r="C4" s="3"/>
      <c r="D4" s="4"/>
      <c r="E4" s="4"/>
      <c r="F4" s="6"/>
      <c r="G4" s="6"/>
      <c r="H4" s="6"/>
      <c r="I4" s="6"/>
      <c r="J4" s="6"/>
      <c r="K4" s="6"/>
      <c r="L4" s="6"/>
      <c r="M4" s="12" t="s">
        <v>2</v>
      </c>
      <c r="N4" s="6"/>
      <c r="O4" s="6"/>
      <c r="P4" s="6"/>
    </row>
    <row r="5" spans="1:17" outlineLevel="1" x14ac:dyDescent="0.2">
      <c r="A5" s="12" t="s">
        <v>37</v>
      </c>
      <c r="B5" s="10"/>
      <c r="C5" s="3"/>
      <c r="D5" s="4"/>
      <c r="E5" s="4"/>
      <c r="F5" s="6"/>
      <c r="G5" s="6"/>
      <c r="H5" s="6"/>
      <c r="I5" s="6"/>
      <c r="J5" s="6"/>
      <c r="K5" s="6"/>
      <c r="L5" s="6"/>
      <c r="M5" s="12" t="s">
        <v>38</v>
      </c>
      <c r="N5" s="6"/>
      <c r="O5" s="6"/>
      <c r="P5" s="6"/>
    </row>
    <row r="6" spans="1:17" x14ac:dyDescent="0.2">
      <c r="A6" s="5"/>
      <c r="B6" s="10"/>
      <c r="C6" s="4"/>
      <c r="D6" s="9"/>
      <c r="E6" s="6"/>
      <c r="F6" s="6"/>
      <c r="G6" s="5"/>
      <c r="H6" s="6"/>
      <c r="I6" s="13"/>
      <c r="J6" s="6"/>
      <c r="K6" s="6"/>
      <c r="L6" s="6"/>
      <c r="M6" s="6"/>
      <c r="N6" s="6"/>
      <c r="O6" s="6"/>
      <c r="P6" s="6"/>
    </row>
    <row r="7" spans="1:17" x14ac:dyDescent="0.2">
      <c r="A7" s="5"/>
      <c r="B7" s="10"/>
      <c r="C7" s="4"/>
      <c r="D7" s="11"/>
      <c r="E7" s="14"/>
      <c r="F7" s="14"/>
      <c r="G7" s="15" t="s">
        <v>3</v>
      </c>
      <c r="H7" s="15"/>
      <c r="I7" s="61"/>
      <c r="J7" s="16"/>
      <c r="K7" s="6"/>
      <c r="L7" s="6"/>
      <c r="M7" s="6"/>
      <c r="N7" s="6"/>
      <c r="O7" s="6"/>
      <c r="P7" s="6"/>
    </row>
    <row r="8" spans="1:17" x14ac:dyDescent="0.2">
      <c r="A8" s="5"/>
      <c r="B8" s="10"/>
      <c r="C8" s="4"/>
      <c r="D8" s="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2">
      <c r="A9" s="5"/>
      <c r="B9" s="10"/>
      <c r="C9" s="4"/>
      <c r="D9" s="9"/>
      <c r="E9" s="6"/>
      <c r="F9" s="6"/>
      <c r="G9" s="17" t="s">
        <v>4</v>
      </c>
      <c r="H9" s="17"/>
      <c r="I9" s="17"/>
      <c r="J9" s="6"/>
      <c r="K9" s="6"/>
      <c r="L9" s="6"/>
      <c r="M9" s="6"/>
      <c r="N9" s="6"/>
      <c r="O9" s="6"/>
      <c r="P9" s="6"/>
    </row>
    <row r="10" spans="1:17" x14ac:dyDescent="0.2">
      <c r="A10" s="5"/>
      <c r="B10" s="10"/>
      <c r="C10" s="4"/>
      <c r="D10" s="9"/>
      <c r="E10" s="6"/>
      <c r="F10" s="6"/>
      <c r="G10" s="5" t="s">
        <v>5</v>
      </c>
      <c r="H10" s="5"/>
      <c r="I10" s="5"/>
      <c r="J10" s="6"/>
      <c r="K10" s="6"/>
      <c r="L10" s="6"/>
      <c r="M10" s="6"/>
      <c r="N10" s="6"/>
      <c r="O10" s="6"/>
      <c r="P10" s="6"/>
    </row>
    <row r="11" spans="1:17" x14ac:dyDescent="0.2">
      <c r="A11" s="5"/>
      <c r="B11" s="10"/>
      <c r="C11" s="4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x14ac:dyDescent="0.2">
      <c r="A12" s="5"/>
      <c r="B12" s="10"/>
      <c r="C12" s="18" t="s">
        <v>6</v>
      </c>
      <c r="D12" s="20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</row>
    <row r="13" spans="1:17" x14ac:dyDescent="0.2">
      <c r="A13" s="5"/>
      <c r="B13" s="10"/>
      <c r="C13" s="4"/>
      <c r="D13" s="21"/>
      <c r="E13" s="14"/>
      <c r="F13" s="14"/>
      <c r="G13" s="15" t="s">
        <v>7</v>
      </c>
      <c r="H13" s="15"/>
      <c r="I13" s="15"/>
      <c r="J13" s="14"/>
      <c r="K13" s="16"/>
      <c r="L13" s="6"/>
      <c r="M13" s="6"/>
      <c r="N13" s="6"/>
      <c r="O13" s="6"/>
      <c r="P13" s="6"/>
    </row>
    <row r="14" spans="1:17" x14ac:dyDescent="0.2">
      <c r="A14" s="22"/>
      <c r="B14" s="23"/>
      <c r="C14" s="4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7" x14ac:dyDescent="0.2">
      <c r="A15" s="5"/>
      <c r="B15" s="10"/>
      <c r="C15" s="4"/>
      <c r="D15" s="20" t="s">
        <v>8</v>
      </c>
      <c r="E15" s="6"/>
      <c r="F15" s="6"/>
      <c r="G15" s="6"/>
      <c r="H15" s="20"/>
      <c r="I15" s="20"/>
      <c r="J15" s="20"/>
      <c r="K15" s="6"/>
      <c r="L15" s="6"/>
      <c r="M15" s="6"/>
      <c r="N15" s="6"/>
      <c r="O15" s="6"/>
      <c r="P15" s="6"/>
      <c r="Q15" s="6"/>
    </row>
    <row r="16" spans="1:17" x14ac:dyDescent="0.2">
      <c r="A16" s="5"/>
      <c r="B16" s="10"/>
      <c r="C16" s="4"/>
      <c r="D16" s="20" t="s">
        <v>9</v>
      </c>
      <c r="E16" s="6"/>
      <c r="F16" s="6"/>
      <c r="G16" s="6"/>
      <c r="H16" s="20"/>
      <c r="I16" s="20"/>
      <c r="J16" s="25"/>
      <c r="K16" s="6"/>
      <c r="L16" s="6"/>
      <c r="M16" s="6"/>
      <c r="N16" s="6"/>
      <c r="O16" s="6"/>
      <c r="P16" s="6"/>
    </row>
    <row r="17" spans="1:17" x14ac:dyDescent="0.2">
      <c r="A17" s="5"/>
      <c r="B17" s="10"/>
      <c r="C17" s="4"/>
      <c r="D17" s="20" t="s">
        <v>29</v>
      </c>
      <c r="E17" s="6"/>
      <c r="F17" s="6"/>
      <c r="G17" s="6"/>
      <c r="H17" s="20"/>
      <c r="I17" s="20"/>
      <c r="J17" s="25"/>
      <c r="K17" s="6"/>
      <c r="L17" s="6"/>
      <c r="M17" s="6"/>
      <c r="N17" s="6"/>
      <c r="O17" s="6"/>
      <c r="P17" s="6"/>
    </row>
    <row r="18" spans="1:17" x14ac:dyDescent="0.2">
      <c r="A18" s="5"/>
      <c r="B18" s="10"/>
      <c r="C18" s="4"/>
      <c r="D18" s="9" t="s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x14ac:dyDescent="0.2">
      <c r="A19" s="5"/>
      <c r="B19" s="10"/>
      <c r="C19" s="3"/>
      <c r="D19" s="4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x14ac:dyDescent="0.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9.5" customHeight="1" x14ac:dyDescent="0.2">
      <c r="A21" s="89" t="s">
        <v>12</v>
      </c>
      <c r="B21" s="92" t="s">
        <v>13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101" t="s">
        <v>18</v>
      </c>
      <c r="K21" s="102"/>
      <c r="L21" s="102"/>
      <c r="M21" s="102"/>
      <c r="N21" s="103"/>
      <c r="O21" s="89" t="s">
        <v>19</v>
      </c>
      <c r="P21" s="89" t="s">
        <v>20</v>
      </c>
      <c r="Q21" s="116" t="s">
        <v>33</v>
      </c>
    </row>
    <row r="22" spans="1:17" ht="18.75" customHeight="1" x14ac:dyDescent="0.2">
      <c r="A22" s="90"/>
      <c r="B22" s="93"/>
      <c r="C22" s="95"/>
      <c r="D22" s="97"/>
      <c r="E22" s="97"/>
      <c r="F22" s="99" t="s">
        <v>23</v>
      </c>
      <c r="G22" s="99" t="s">
        <v>24</v>
      </c>
      <c r="H22" s="100"/>
      <c r="I22" s="100"/>
      <c r="J22" s="89" t="s">
        <v>34</v>
      </c>
      <c r="K22" s="99" t="s">
        <v>23</v>
      </c>
      <c r="L22" s="99" t="s">
        <v>24</v>
      </c>
      <c r="M22" s="100"/>
      <c r="N22" s="100"/>
      <c r="O22" s="97"/>
      <c r="P22" s="97"/>
      <c r="Q22" s="117"/>
    </row>
    <row r="23" spans="1:17" ht="22.5" customHeight="1" x14ac:dyDescent="0.2">
      <c r="A23" s="91"/>
      <c r="B23" s="94"/>
      <c r="C23" s="96"/>
      <c r="D23" s="98"/>
      <c r="E23" s="98"/>
      <c r="F23" s="100"/>
      <c r="G23" s="26" t="s">
        <v>25</v>
      </c>
      <c r="H23" s="26" t="s">
        <v>26</v>
      </c>
      <c r="I23" s="26" t="s">
        <v>27</v>
      </c>
      <c r="J23" s="96"/>
      <c r="K23" s="100"/>
      <c r="L23" s="26" t="s">
        <v>25</v>
      </c>
      <c r="M23" s="26" t="s">
        <v>26</v>
      </c>
      <c r="N23" s="26" t="s">
        <v>27</v>
      </c>
      <c r="O23" s="98"/>
      <c r="P23" s="98"/>
      <c r="Q23" s="118"/>
    </row>
    <row r="24" spans="1:17" x14ac:dyDescent="0.2">
      <c r="A24" s="29">
        <v>1</v>
      </c>
      <c r="B24" s="28">
        <v>2</v>
      </c>
      <c r="C24" s="26">
        <v>3</v>
      </c>
      <c r="D24" s="26">
        <v>4</v>
      </c>
      <c r="E24" s="60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x14ac:dyDescent="0.2"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x14ac:dyDescent="0.2"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x14ac:dyDescent="0.2"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6:17" x14ac:dyDescent="0.2"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6:17" x14ac:dyDescent="0.2"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6:17" x14ac:dyDescent="0.2"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6:17" x14ac:dyDescent="0.2"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6:17" x14ac:dyDescent="0.2"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6:17" x14ac:dyDescent="0.2"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6:17" x14ac:dyDescent="0.2"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6:17" x14ac:dyDescent="0.2"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6:17" x14ac:dyDescent="0.2"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6:17" x14ac:dyDescent="0.2"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6:17" x14ac:dyDescent="0.2"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6:17" x14ac:dyDescent="0.2"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6:17" x14ac:dyDescent="0.2"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6:17" x14ac:dyDescent="0.2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6:17" x14ac:dyDescent="0.2"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6:17" x14ac:dyDescent="0.2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6:17" x14ac:dyDescent="0.2"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6:17" x14ac:dyDescent="0.2"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6:17" x14ac:dyDescent="0.2"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6:17" x14ac:dyDescent="0.2"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6:17" x14ac:dyDescent="0.2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6:17" x14ac:dyDescent="0.2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6:17" x14ac:dyDescent="0.2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6:17" x14ac:dyDescent="0.2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6:17" x14ac:dyDescent="0.2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6:17" x14ac:dyDescent="0.2"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6:17" x14ac:dyDescent="0.2"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6:17" x14ac:dyDescent="0.2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6:17" x14ac:dyDescent="0.2"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6:17" x14ac:dyDescent="0.2"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6:17" x14ac:dyDescent="0.2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6:17" x14ac:dyDescent="0.2"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6:17" x14ac:dyDescent="0.2"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6:17" x14ac:dyDescent="0.2"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6:17" x14ac:dyDescent="0.2"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6:17" x14ac:dyDescent="0.2"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6:17" x14ac:dyDescent="0.2"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6:17" x14ac:dyDescent="0.2"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6:17" x14ac:dyDescent="0.2"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6:17" x14ac:dyDescent="0.2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6:17" x14ac:dyDescent="0.2"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6:17" x14ac:dyDescent="0.2"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6:17" x14ac:dyDescent="0.2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6:17" x14ac:dyDescent="0.2"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6:17" x14ac:dyDescent="0.2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6:17" x14ac:dyDescent="0.2"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6:17" x14ac:dyDescent="0.2"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6:17" x14ac:dyDescent="0.2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6:17" x14ac:dyDescent="0.2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x14ac:dyDescent="0.2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x14ac:dyDescent="0.2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x14ac:dyDescent="0.2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x14ac:dyDescent="0.2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x14ac:dyDescent="0.2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x14ac:dyDescent="0.2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x14ac:dyDescent="0.2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x14ac:dyDescent="0.2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x14ac:dyDescent="0.2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x14ac:dyDescent="0.2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x14ac:dyDescent="0.2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x14ac:dyDescent="0.2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x14ac:dyDescent="0.2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x14ac:dyDescent="0.2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x14ac:dyDescent="0.2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x14ac:dyDescent="0.2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x14ac:dyDescent="0.2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x14ac:dyDescent="0.2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x14ac:dyDescent="0.2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x14ac:dyDescent="0.2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x14ac:dyDescent="0.2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x14ac:dyDescent="0.2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x14ac:dyDescent="0.2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x14ac:dyDescent="0.2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x14ac:dyDescent="0.2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x14ac:dyDescent="0.2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x14ac:dyDescent="0.2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x14ac:dyDescent="0.2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x14ac:dyDescent="0.2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x14ac:dyDescent="0.2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x14ac:dyDescent="0.2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x14ac:dyDescent="0.2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x14ac:dyDescent="0.2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x14ac:dyDescent="0.2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x14ac:dyDescent="0.2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x14ac:dyDescent="0.2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x14ac:dyDescent="0.2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x14ac:dyDescent="0.2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x14ac:dyDescent="0.2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x14ac:dyDescent="0.2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x14ac:dyDescent="0.2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x14ac:dyDescent="0.2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x14ac:dyDescent="0.2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x14ac:dyDescent="0.2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x14ac:dyDescent="0.2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x14ac:dyDescent="0.2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x14ac:dyDescent="0.2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x14ac:dyDescent="0.2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x14ac:dyDescent="0.2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x14ac:dyDescent="0.2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x14ac:dyDescent="0.2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x14ac:dyDescent="0.2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x14ac:dyDescent="0.2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x14ac:dyDescent="0.2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x14ac:dyDescent="0.2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x14ac:dyDescent="0.2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x14ac:dyDescent="0.2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x14ac:dyDescent="0.2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x14ac:dyDescent="0.2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x14ac:dyDescent="0.2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x14ac:dyDescent="0.2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x14ac:dyDescent="0.2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x14ac:dyDescent="0.2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x14ac:dyDescent="0.2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x14ac:dyDescent="0.2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x14ac:dyDescent="0.2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x14ac:dyDescent="0.2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x14ac:dyDescent="0.2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x14ac:dyDescent="0.2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x14ac:dyDescent="0.2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x14ac:dyDescent="0.2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x14ac:dyDescent="0.2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x14ac:dyDescent="0.2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x14ac:dyDescent="0.2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x14ac:dyDescent="0.2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x14ac:dyDescent="0.2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x14ac:dyDescent="0.2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x14ac:dyDescent="0.2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x14ac:dyDescent="0.2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x14ac:dyDescent="0.2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x14ac:dyDescent="0.2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x14ac:dyDescent="0.2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x14ac:dyDescent="0.2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x14ac:dyDescent="0.2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x14ac:dyDescent="0.2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x14ac:dyDescent="0.2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x14ac:dyDescent="0.2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x14ac:dyDescent="0.2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x14ac:dyDescent="0.2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x14ac:dyDescent="0.2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x14ac:dyDescent="0.2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x14ac:dyDescent="0.2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x14ac:dyDescent="0.2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x14ac:dyDescent="0.2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x14ac:dyDescent="0.2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x14ac:dyDescent="0.2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x14ac:dyDescent="0.2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x14ac:dyDescent="0.2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x14ac:dyDescent="0.2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x14ac:dyDescent="0.2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x14ac:dyDescent="0.2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x14ac:dyDescent="0.2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x14ac:dyDescent="0.2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x14ac:dyDescent="0.2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x14ac:dyDescent="0.2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x14ac:dyDescent="0.2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x14ac:dyDescent="0.2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x14ac:dyDescent="0.2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x14ac:dyDescent="0.2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x14ac:dyDescent="0.2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x14ac:dyDescent="0.2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x14ac:dyDescent="0.2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x14ac:dyDescent="0.2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x14ac:dyDescent="0.2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x14ac:dyDescent="0.2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x14ac:dyDescent="0.2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x14ac:dyDescent="0.2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x14ac:dyDescent="0.2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x14ac:dyDescent="0.2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x14ac:dyDescent="0.2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x14ac:dyDescent="0.2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x14ac:dyDescent="0.2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x14ac:dyDescent="0.2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x14ac:dyDescent="0.2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x14ac:dyDescent="0.2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x14ac:dyDescent="0.2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x14ac:dyDescent="0.2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x14ac:dyDescent="0.2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x14ac:dyDescent="0.2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x14ac:dyDescent="0.2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x14ac:dyDescent="0.2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x14ac:dyDescent="0.2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x14ac:dyDescent="0.2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x14ac:dyDescent="0.2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x14ac:dyDescent="0.2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x14ac:dyDescent="0.2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x14ac:dyDescent="0.2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x14ac:dyDescent="0.2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x14ac:dyDescent="0.2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x14ac:dyDescent="0.2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x14ac:dyDescent="0.2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x14ac:dyDescent="0.2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x14ac:dyDescent="0.2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x14ac:dyDescent="0.2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x14ac:dyDescent="0.2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x14ac:dyDescent="0.2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x14ac:dyDescent="0.2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x14ac:dyDescent="0.2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x14ac:dyDescent="0.2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x14ac:dyDescent="0.2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x14ac:dyDescent="0.2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x14ac:dyDescent="0.2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x14ac:dyDescent="0.2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x14ac:dyDescent="0.2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x14ac:dyDescent="0.2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x14ac:dyDescent="0.2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x14ac:dyDescent="0.2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x14ac:dyDescent="0.2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x14ac:dyDescent="0.2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x14ac:dyDescent="0.2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x14ac:dyDescent="0.2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x14ac:dyDescent="0.2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x14ac:dyDescent="0.2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x14ac:dyDescent="0.2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x14ac:dyDescent="0.2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x14ac:dyDescent="0.2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x14ac:dyDescent="0.2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x14ac:dyDescent="0.2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x14ac:dyDescent="0.2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x14ac:dyDescent="0.2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x14ac:dyDescent="0.2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x14ac:dyDescent="0.2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x14ac:dyDescent="0.2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x14ac:dyDescent="0.2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x14ac:dyDescent="0.2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x14ac:dyDescent="0.2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x14ac:dyDescent="0.2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x14ac:dyDescent="0.2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x14ac:dyDescent="0.2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x14ac:dyDescent="0.2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x14ac:dyDescent="0.2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x14ac:dyDescent="0.2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x14ac:dyDescent="0.2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x14ac:dyDescent="0.2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x14ac:dyDescent="0.2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x14ac:dyDescent="0.2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x14ac:dyDescent="0.2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x14ac:dyDescent="0.2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x14ac:dyDescent="0.2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x14ac:dyDescent="0.2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x14ac:dyDescent="0.2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x14ac:dyDescent="0.2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x14ac:dyDescent="0.2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x14ac:dyDescent="0.2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x14ac:dyDescent="0.2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x14ac:dyDescent="0.2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x14ac:dyDescent="0.2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x14ac:dyDescent="0.2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x14ac:dyDescent="0.2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x14ac:dyDescent="0.2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x14ac:dyDescent="0.2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x14ac:dyDescent="0.2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x14ac:dyDescent="0.2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x14ac:dyDescent="0.2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x14ac:dyDescent="0.2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x14ac:dyDescent="0.2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x14ac:dyDescent="0.2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x14ac:dyDescent="0.2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x14ac:dyDescent="0.2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x14ac:dyDescent="0.2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x14ac:dyDescent="0.2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x14ac:dyDescent="0.2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x14ac:dyDescent="0.2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x14ac:dyDescent="0.2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x14ac:dyDescent="0.2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x14ac:dyDescent="0.2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x14ac:dyDescent="0.2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x14ac:dyDescent="0.2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x14ac:dyDescent="0.2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x14ac:dyDescent="0.2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x14ac:dyDescent="0.2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x14ac:dyDescent="0.2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x14ac:dyDescent="0.2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x14ac:dyDescent="0.2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x14ac:dyDescent="0.2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x14ac:dyDescent="0.2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x14ac:dyDescent="0.2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x14ac:dyDescent="0.2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x14ac:dyDescent="0.2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x14ac:dyDescent="0.2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x14ac:dyDescent="0.2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x14ac:dyDescent="0.2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x14ac:dyDescent="0.2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x14ac:dyDescent="0.2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x14ac:dyDescent="0.2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x14ac:dyDescent="0.2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x14ac:dyDescent="0.2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x14ac:dyDescent="0.2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x14ac:dyDescent="0.2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x14ac:dyDescent="0.2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x14ac:dyDescent="0.2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x14ac:dyDescent="0.2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x14ac:dyDescent="0.2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x14ac:dyDescent="0.2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x14ac:dyDescent="0.2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x14ac:dyDescent="0.2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x14ac:dyDescent="0.2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x14ac:dyDescent="0.2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x14ac:dyDescent="0.2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x14ac:dyDescent="0.2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x14ac:dyDescent="0.2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x14ac:dyDescent="0.2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x14ac:dyDescent="0.2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x14ac:dyDescent="0.2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x14ac:dyDescent="0.2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x14ac:dyDescent="0.2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x14ac:dyDescent="0.2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x14ac:dyDescent="0.2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x14ac:dyDescent="0.2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x14ac:dyDescent="0.2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x14ac:dyDescent="0.2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x14ac:dyDescent="0.2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x14ac:dyDescent="0.2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x14ac:dyDescent="0.2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x14ac:dyDescent="0.2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x14ac:dyDescent="0.2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x14ac:dyDescent="0.2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x14ac:dyDescent="0.2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x14ac:dyDescent="0.2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x14ac:dyDescent="0.2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x14ac:dyDescent="0.2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x14ac:dyDescent="0.2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x14ac:dyDescent="0.2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x14ac:dyDescent="0.2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x14ac:dyDescent="0.2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x14ac:dyDescent="0.2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x14ac:dyDescent="0.2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x14ac:dyDescent="0.2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x14ac:dyDescent="0.2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x14ac:dyDescent="0.2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x14ac:dyDescent="0.2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x14ac:dyDescent="0.2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x14ac:dyDescent="0.2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x14ac:dyDescent="0.2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x14ac:dyDescent="0.2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x14ac:dyDescent="0.2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x14ac:dyDescent="0.2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x14ac:dyDescent="0.2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x14ac:dyDescent="0.2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x14ac:dyDescent="0.2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x14ac:dyDescent="0.2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x14ac:dyDescent="0.2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x14ac:dyDescent="0.2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x14ac:dyDescent="0.2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x14ac:dyDescent="0.2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x14ac:dyDescent="0.2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x14ac:dyDescent="0.2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x14ac:dyDescent="0.2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x14ac:dyDescent="0.2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x14ac:dyDescent="0.2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x14ac:dyDescent="0.2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x14ac:dyDescent="0.2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x14ac:dyDescent="0.2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x14ac:dyDescent="0.2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x14ac:dyDescent="0.2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x14ac:dyDescent="0.2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x14ac:dyDescent="0.2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x14ac:dyDescent="0.2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x14ac:dyDescent="0.2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x14ac:dyDescent="0.2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x14ac:dyDescent="0.2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x14ac:dyDescent="0.2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x14ac:dyDescent="0.2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x14ac:dyDescent="0.2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x14ac:dyDescent="0.2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x14ac:dyDescent="0.2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x14ac:dyDescent="0.2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x14ac:dyDescent="0.2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x14ac:dyDescent="0.2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x14ac:dyDescent="0.2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x14ac:dyDescent="0.2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x14ac:dyDescent="0.2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x14ac:dyDescent="0.2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x14ac:dyDescent="0.2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x14ac:dyDescent="0.2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x14ac:dyDescent="0.2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x14ac:dyDescent="0.2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x14ac:dyDescent="0.2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x14ac:dyDescent="0.2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x14ac:dyDescent="0.2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x14ac:dyDescent="0.2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x14ac:dyDescent="0.2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x14ac:dyDescent="0.2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x14ac:dyDescent="0.2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x14ac:dyDescent="0.2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x14ac:dyDescent="0.2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x14ac:dyDescent="0.2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x14ac:dyDescent="0.2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x14ac:dyDescent="0.2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x14ac:dyDescent="0.2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x14ac:dyDescent="0.2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x14ac:dyDescent="0.2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x14ac:dyDescent="0.2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x14ac:dyDescent="0.2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x14ac:dyDescent="0.2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x14ac:dyDescent="0.2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x14ac:dyDescent="0.2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x14ac:dyDescent="0.2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x14ac:dyDescent="0.2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x14ac:dyDescent="0.2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x14ac:dyDescent="0.2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x14ac:dyDescent="0.2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x14ac:dyDescent="0.2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x14ac:dyDescent="0.2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x14ac:dyDescent="0.2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x14ac:dyDescent="0.2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x14ac:dyDescent="0.2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x14ac:dyDescent="0.2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x14ac:dyDescent="0.2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x14ac:dyDescent="0.2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x14ac:dyDescent="0.2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x14ac:dyDescent="0.2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x14ac:dyDescent="0.2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x14ac:dyDescent="0.2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x14ac:dyDescent="0.2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x14ac:dyDescent="0.2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x14ac:dyDescent="0.2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x14ac:dyDescent="0.2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x14ac:dyDescent="0.2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x14ac:dyDescent="0.2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x14ac:dyDescent="0.2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x14ac:dyDescent="0.2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x14ac:dyDescent="0.2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x14ac:dyDescent="0.2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x14ac:dyDescent="0.2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x14ac:dyDescent="0.2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x14ac:dyDescent="0.2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x14ac:dyDescent="0.2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x14ac:dyDescent="0.2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x14ac:dyDescent="0.2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x14ac:dyDescent="0.2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x14ac:dyDescent="0.2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x14ac:dyDescent="0.2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x14ac:dyDescent="0.2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x14ac:dyDescent="0.2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x14ac:dyDescent="0.2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x14ac:dyDescent="0.2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x14ac:dyDescent="0.2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x14ac:dyDescent="0.2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x14ac:dyDescent="0.2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x14ac:dyDescent="0.2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x14ac:dyDescent="0.2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x14ac:dyDescent="0.2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x14ac:dyDescent="0.2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x14ac:dyDescent="0.2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x14ac:dyDescent="0.2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x14ac:dyDescent="0.2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x14ac:dyDescent="0.2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x14ac:dyDescent="0.2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x14ac:dyDescent="0.2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x14ac:dyDescent="0.2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x14ac:dyDescent="0.2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x14ac:dyDescent="0.2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x14ac:dyDescent="0.2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x14ac:dyDescent="0.2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x14ac:dyDescent="0.2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x14ac:dyDescent="0.2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x14ac:dyDescent="0.2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x14ac:dyDescent="0.2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x14ac:dyDescent="0.2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x14ac:dyDescent="0.2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x14ac:dyDescent="0.2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x14ac:dyDescent="0.2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x14ac:dyDescent="0.2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x14ac:dyDescent="0.2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x14ac:dyDescent="0.2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x14ac:dyDescent="0.2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x14ac:dyDescent="0.2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x14ac:dyDescent="0.2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x14ac:dyDescent="0.2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x14ac:dyDescent="0.2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x14ac:dyDescent="0.2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x14ac:dyDescent="0.2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x14ac:dyDescent="0.2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x14ac:dyDescent="0.2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x14ac:dyDescent="0.2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x14ac:dyDescent="0.2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x14ac:dyDescent="0.2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x14ac:dyDescent="0.2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x14ac:dyDescent="0.2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x14ac:dyDescent="0.2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x14ac:dyDescent="0.2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x14ac:dyDescent="0.2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x14ac:dyDescent="0.2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x14ac:dyDescent="0.2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x14ac:dyDescent="0.2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x14ac:dyDescent="0.2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x14ac:dyDescent="0.2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x14ac:dyDescent="0.2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x14ac:dyDescent="0.2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x14ac:dyDescent="0.2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x14ac:dyDescent="0.2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x14ac:dyDescent="0.2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x14ac:dyDescent="0.2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x14ac:dyDescent="0.2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x14ac:dyDescent="0.2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x14ac:dyDescent="0.2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x14ac:dyDescent="0.2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x14ac:dyDescent="0.2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x14ac:dyDescent="0.2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x14ac:dyDescent="0.2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x14ac:dyDescent="0.2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x14ac:dyDescent="0.2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x14ac:dyDescent="0.2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x14ac:dyDescent="0.2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x14ac:dyDescent="0.2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x14ac:dyDescent="0.2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x14ac:dyDescent="0.2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x14ac:dyDescent="0.2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x14ac:dyDescent="0.2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x14ac:dyDescent="0.2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x14ac:dyDescent="0.2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x14ac:dyDescent="0.2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x14ac:dyDescent="0.2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x14ac:dyDescent="0.2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x14ac:dyDescent="0.2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x14ac:dyDescent="0.2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x14ac:dyDescent="0.2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x14ac:dyDescent="0.2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x14ac:dyDescent="0.2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x14ac:dyDescent="0.2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x14ac:dyDescent="0.2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x14ac:dyDescent="0.2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x14ac:dyDescent="0.2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x14ac:dyDescent="0.2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x14ac:dyDescent="0.2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x14ac:dyDescent="0.2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x14ac:dyDescent="0.2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x14ac:dyDescent="0.2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x14ac:dyDescent="0.2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x14ac:dyDescent="0.2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x14ac:dyDescent="0.2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x14ac:dyDescent="0.2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x14ac:dyDescent="0.2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x14ac:dyDescent="0.2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x14ac:dyDescent="0.2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x14ac:dyDescent="0.2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x14ac:dyDescent="0.2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x14ac:dyDescent="0.2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x14ac:dyDescent="0.2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x14ac:dyDescent="0.2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x14ac:dyDescent="0.2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x14ac:dyDescent="0.2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x14ac:dyDescent="0.2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x14ac:dyDescent="0.2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x14ac:dyDescent="0.2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x14ac:dyDescent="0.2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x14ac:dyDescent="0.2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x14ac:dyDescent="0.2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x14ac:dyDescent="0.2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x14ac:dyDescent="0.2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x14ac:dyDescent="0.2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x14ac:dyDescent="0.2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x14ac:dyDescent="0.2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x14ac:dyDescent="0.2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x14ac:dyDescent="0.2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x14ac:dyDescent="0.2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x14ac:dyDescent="0.2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x14ac:dyDescent="0.2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x14ac:dyDescent="0.2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x14ac:dyDescent="0.2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x14ac:dyDescent="0.2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x14ac:dyDescent="0.2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x14ac:dyDescent="0.2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x14ac:dyDescent="0.2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x14ac:dyDescent="0.2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x14ac:dyDescent="0.2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x14ac:dyDescent="0.2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x14ac:dyDescent="0.2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x14ac:dyDescent="0.2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x14ac:dyDescent="0.2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x14ac:dyDescent="0.2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x14ac:dyDescent="0.2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x14ac:dyDescent="0.2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x14ac:dyDescent="0.2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x14ac:dyDescent="0.2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x14ac:dyDescent="0.2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x14ac:dyDescent="0.2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x14ac:dyDescent="0.2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x14ac:dyDescent="0.2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x14ac:dyDescent="0.2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x14ac:dyDescent="0.2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x14ac:dyDescent="0.2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x14ac:dyDescent="0.2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x14ac:dyDescent="0.2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x14ac:dyDescent="0.2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x14ac:dyDescent="0.2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x14ac:dyDescent="0.2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x14ac:dyDescent="0.2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x14ac:dyDescent="0.2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x14ac:dyDescent="0.2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x14ac:dyDescent="0.2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x14ac:dyDescent="0.2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x14ac:dyDescent="0.2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x14ac:dyDescent="0.2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x14ac:dyDescent="0.2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x14ac:dyDescent="0.2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x14ac:dyDescent="0.2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x14ac:dyDescent="0.2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x14ac:dyDescent="0.2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x14ac:dyDescent="0.2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x14ac:dyDescent="0.2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x14ac:dyDescent="0.2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x14ac:dyDescent="0.2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x14ac:dyDescent="0.2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x14ac:dyDescent="0.2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x14ac:dyDescent="0.2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x14ac:dyDescent="0.2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x14ac:dyDescent="0.2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x14ac:dyDescent="0.2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x14ac:dyDescent="0.2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x14ac:dyDescent="0.2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x14ac:dyDescent="0.2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x14ac:dyDescent="0.2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x14ac:dyDescent="0.2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x14ac:dyDescent="0.2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x14ac:dyDescent="0.2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x14ac:dyDescent="0.2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x14ac:dyDescent="0.2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x14ac:dyDescent="0.2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x14ac:dyDescent="0.2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x14ac:dyDescent="0.2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x14ac:dyDescent="0.2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x14ac:dyDescent="0.2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x14ac:dyDescent="0.2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x14ac:dyDescent="0.2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x14ac:dyDescent="0.2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x14ac:dyDescent="0.2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x14ac:dyDescent="0.2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x14ac:dyDescent="0.2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x14ac:dyDescent="0.2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x14ac:dyDescent="0.2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x14ac:dyDescent="0.2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x14ac:dyDescent="0.2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x14ac:dyDescent="0.2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x14ac:dyDescent="0.2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x14ac:dyDescent="0.2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x14ac:dyDescent="0.2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x14ac:dyDescent="0.2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x14ac:dyDescent="0.2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x14ac:dyDescent="0.2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x14ac:dyDescent="0.2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x14ac:dyDescent="0.2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x14ac:dyDescent="0.2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x14ac:dyDescent="0.2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x14ac:dyDescent="0.2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x14ac:dyDescent="0.2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x14ac:dyDescent="0.2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x14ac:dyDescent="0.2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x14ac:dyDescent="0.2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x14ac:dyDescent="0.2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x14ac:dyDescent="0.2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x14ac:dyDescent="0.2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x14ac:dyDescent="0.2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x14ac:dyDescent="0.2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x14ac:dyDescent="0.2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x14ac:dyDescent="0.2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x14ac:dyDescent="0.2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x14ac:dyDescent="0.2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x14ac:dyDescent="0.2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x14ac:dyDescent="0.2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x14ac:dyDescent="0.2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x14ac:dyDescent="0.2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x14ac:dyDescent="0.2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x14ac:dyDescent="0.2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x14ac:dyDescent="0.2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x14ac:dyDescent="0.2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x14ac:dyDescent="0.2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x14ac:dyDescent="0.2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x14ac:dyDescent="0.2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x14ac:dyDescent="0.2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x14ac:dyDescent="0.2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x14ac:dyDescent="0.2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x14ac:dyDescent="0.2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x14ac:dyDescent="0.2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x14ac:dyDescent="0.2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x14ac:dyDescent="0.2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x14ac:dyDescent="0.2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x14ac:dyDescent="0.2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x14ac:dyDescent="0.2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x14ac:dyDescent="0.2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x14ac:dyDescent="0.2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x14ac:dyDescent="0.2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x14ac:dyDescent="0.2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x14ac:dyDescent="0.2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x14ac:dyDescent="0.2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x14ac:dyDescent="0.2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x14ac:dyDescent="0.2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x14ac:dyDescent="0.2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x14ac:dyDescent="0.2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x14ac:dyDescent="0.2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x14ac:dyDescent="0.2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x14ac:dyDescent="0.2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x14ac:dyDescent="0.2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x14ac:dyDescent="0.2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x14ac:dyDescent="0.2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x14ac:dyDescent="0.2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x14ac:dyDescent="0.2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x14ac:dyDescent="0.2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x14ac:dyDescent="0.2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x14ac:dyDescent="0.2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x14ac:dyDescent="0.2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x14ac:dyDescent="0.2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x14ac:dyDescent="0.2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x14ac:dyDescent="0.2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x14ac:dyDescent="0.2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x14ac:dyDescent="0.2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x14ac:dyDescent="0.2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x14ac:dyDescent="0.2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x14ac:dyDescent="0.2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x14ac:dyDescent="0.2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x14ac:dyDescent="0.2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x14ac:dyDescent="0.2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x14ac:dyDescent="0.2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x14ac:dyDescent="0.2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x14ac:dyDescent="0.2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x14ac:dyDescent="0.2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x14ac:dyDescent="0.2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x14ac:dyDescent="0.2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x14ac:dyDescent="0.2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x14ac:dyDescent="0.2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x14ac:dyDescent="0.2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x14ac:dyDescent="0.2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x14ac:dyDescent="0.2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x14ac:dyDescent="0.2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x14ac:dyDescent="0.2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x14ac:dyDescent="0.2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x14ac:dyDescent="0.2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x14ac:dyDescent="0.2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x14ac:dyDescent="0.2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x14ac:dyDescent="0.2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x14ac:dyDescent="0.2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x14ac:dyDescent="0.2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x14ac:dyDescent="0.2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x14ac:dyDescent="0.2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x14ac:dyDescent="0.2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x14ac:dyDescent="0.2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x14ac:dyDescent="0.2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x14ac:dyDescent="0.2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x14ac:dyDescent="0.2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x14ac:dyDescent="0.2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x14ac:dyDescent="0.2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x14ac:dyDescent="0.2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x14ac:dyDescent="0.2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x14ac:dyDescent="0.2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x14ac:dyDescent="0.2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x14ac:dyDescent="0.2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x14ac:dyDescent="0.2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x14ac:dyDescent="0.2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x14ac:dyDescent="0.2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x14ac:dyDescent="0.2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x14ac:dyDescent="0.2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x14ac:dyDescent="0.2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x14ac:dyDescent="0.2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x14ac:dyDescent="0.2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x14ac:dyDescent="0.2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x14ac:dyDescent="0.2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x14ac:dyDescent="0.2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x14ac:dyDescent="0.2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x14ac:dyDescent="0.2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x14ac:dyDescent="0.2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x14ac:dyDescent="0.2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x14ac:dyDescent="0.2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x14ac:dyDescent="0.2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x14ac:dyDescent="0.2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x14ac:dyDescent="0.2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x14ac:dyDescent="0.2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x14ac:dyDescent="0.2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x14ac:dyDescent="0.2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x14ac:dyDescent="0.2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x14ac:dyDescent="0.2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x14ac:dyDescent="0.2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x14ac:dyDescent="0.2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x14ac:dyDescent="0.2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x14ac:dyDescent="0.2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x14ac:dyDescent="0.2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x14ac:dyDescent="0.2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x14ac:dyDescent="0.2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x14ac:dyDescent="0.2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x14ac:dyDescent="0.2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x14ac:dyDescent="0.2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x14ac:dyDescent="0.2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x14ac:dyDescent="0.2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x14ac:dyDescent="0.2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x14ac:dyDescent="0.2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x14ac:dyDescent="0.2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x14ac:dyDescent="0.2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x14ac:dyDescent="0.2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x14ac:dyDescent="0.2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x14ac:dyDescent="0.2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x14ac:dyDescent="0.2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x14ac:dyDescent="0.2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x14ac:dyDescent="0.2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x14ac:dyDescent="0.2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x14ac:dyDescent="0.2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x14ac:dyDescent="0.2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x14ac:dyDescent="0.2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x14ac:dyDescent="0.2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x14ac:dyDescent="0.2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x14ac:dyDescent="0.2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x14ac:dyDescent="0.2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x14ac:dyDescent="0.2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x14ac:dyDescent="0.2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x14ac:dyDescent="0.2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x14ac:dyDescent="0.2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x14ac:dyDescent="0.2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x14ac:dyDescent="0.2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x14ac:dyDescent="0.2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x14ac:dyDescent="0.2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x14ac:dyDescent="0.2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x14ac:dyDescent="0.2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x14ac:dyDescent="0.2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x14ac:dyDescent="0.2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x14ac:dyDescent="0.2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x14ac:dyDescent="0.2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x14ac:dyDescent="0.2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x14ac:dyDescent="0.2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x14ac:dyDescent="0.2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x14ac:dyDescent="0.2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x14ac:dyDescent="0.2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x14ac:dyDescent="0.2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x14ac:dyDescent="0.2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x14ac:dyDescent="0.2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x14ac:dyDescent="0.2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x14ac:dyDescent="0.2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x14ac:dyDescent="0.2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x14ac:dyDescent="0.2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x14ac:dyDescent="0.2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x14ac:dyDescent="0.2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x14ac:dyDescent="0.2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x14ac:dyDescent="0.2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x14ac:dyDescent="0.2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x14ac:dyDescent="0.2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x14ac:dyDescent="0.2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x14ac:dyDescent="0.2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x14ac:dyDescent="0.2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x14ac:dyDescent="0.2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x14ac:dyDescent="0.2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x14ac:dyDescent="0.2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x14ac:dyDescent="0.2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x14ac:dyDescent="0.2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x14ac:dyDescent="0.2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x14ac:dyDescent="0.2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x14ac:dyDescent="0.2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x14ac:dyDescent="0.2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x14ac:dyDescent="0.2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x14ac:dyDescent="0.2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x14ac:dyDescent="0.2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x14ac:dyDescent="0.2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x14ac:dyDescent="0.2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x14ac:dyDescent="0.2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x14ac:dyDescent="0.2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x14ac:dyDescent="0.2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x14ac:dyDescent="0.2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x14ac:dyDescent="0.2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x14ac:dyDescent="0.2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x14ac:dyDescent="0.2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x14ac:dyDescent="0.2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x14ac:dyDescent="0.2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x14ac:dyDescent="0.2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x14ac:dyDescent="0.2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x14ac:dyDescent="0.2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x14ac:dyDescent="0.2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x14ac:dyDescent="0.2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x14ac:dyDescent="0.2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x14ac:dyDescent="0.2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x14ac:dyDescent="0.2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x14ac:dyDescent="0.2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x14ac:dyDescent="0.2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x14ac:dyDescent="0.2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x14ac:dyDescent="0.2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x14ac:dyDescent="0.2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x14ac:dyDescent="0.2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x14ac:dyDescent="0.2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x14ac:dyDescent="0.2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x14ac:dyDescent="0.2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x14ac:dyDescent="0.2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x14ac:dyDescent="0.2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x14ac:dyDescent="0.2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x14ac:dyDescent="0.2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x14ac:dyDescent="0.2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x14ac:dyDescent="0.2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x14ac:dyDescent="0.2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x14ac:dyDescent="0.2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x14ac:dyDescent="0.2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x14ac:dyDescent="0.2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x14ac:dyDescent="0.2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x14ac:dyDescent="0.2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x14ac:dyDescent="0.2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x14ac:dyDescent="0.2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x14ac:dyDescent="0.2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x14ac:dyDescent="0.2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x14ac:dyDescent="0.2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x14ac:dyDescent="0.2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x14ac:dyDescent="0.2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x14ac:dyDescent="0.2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x14ac:dyDescent="0.2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x14ac:dyDescent="0.2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x14ac:dyDescent="0.2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x14ac:dyDescent="0.2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x14ac:dyDescent="0.2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x14ac:dyDescent="0.2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x14ac:dyDescent="0.2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x14ac:dyDescent="0.2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x14ac:dyDescent="0.2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x14ac:dyDescent="0.2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x14ac:dyDescent="0.2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x14ac:dyDescent="0.2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x14ac:dyDescent="0.2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x14ac:dyDescent="0.2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x14ac:dyDescent="0.2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x14ac:dyDescent="0.2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x14ac:dyDescent="0.2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x14ac:dyDescent="0.2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x14ac:dyDescent="0.2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x14ac:dyDescent="0.2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x14ac:dyDescent="0.2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x14ac:dyDescent="0.2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x14ac:dyDescent="0.2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x14ac:dyDescent="0.2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x14ac:dyDescent="0.2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x14ac:dyDescent="0.2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x14ac:dyDescent="0.2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x14ac:dyDescent="0.2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x14ac:dyDescent="0.2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x14ac:dyDescent="0.2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x14ac:dyDescent="0.2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x14ac:dyDescent="0.2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x14ac:dyDescent="0.2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x14ac:dyDescent="0.2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x14ac:dyDescent="0.2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x14ac:dyDescent="0.2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x14ac:dyDescent="0.2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x14ac:dyDescent="0.2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x14ac:dyDescent="0.2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x14ac:dyDescent="0.2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x14ac:dyDescent="0.2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x14ac:dyDescent="0.2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x14ac:dyDescent="0.2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x14ac:dyDescent="0.2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x14ac:dyDescent="0.2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x14ac:dyDescent="0.2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x14ac:dyDescent="0.2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x14ac:dyDescent="0.2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x14ac:dyDescent="0.2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x14ac:dyDescent="0.2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x14ac:dyDescent="0.2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x14ac:dyDescent="0.2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x14ac:dyDescent="0.2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x14ac:dyDescent="0.2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x14ac:dyDescent="0.2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x14ac:dyDescent="0.2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x14ac:dyDescent="0.2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x14ac:dyDescent="0.2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x14ac:dyDescent="0.2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x14ac:dyDescent="0.2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x14ac:dyDescent="0.2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x14ac:dyDescent="0.2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x14ac:dyDescent="0.2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x14ac:dyDescent="0.2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x14ac:dyDescent="0.2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x14ac:dyDescent="0.2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x14ac:dyDescent="0.2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x14ac:dyDescent="0.2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x14ac:dyDescent="0.2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x14ac:dyDescent="0.2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x14ac:dyDescent="0.2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x14ac:dyDescent="0.2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x14ac:dyDescent="0.2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x14ac:dyDescent="0.2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x14ac:dyDescent="0.2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x14ac:dyDescent="0.2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x14ac:dyDescent="0.2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x14ac:dyDescent="0.2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x14ac:dyDescent="0.2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x14ac:dyDescent="0.2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x14ac:dyDescent="0.2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x14ac:dyDescent="0.2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x14ac:dyDescent="0.2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x14ac:dyDescent="0.2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x14ac:dyDescent="0.2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x14ac:dyDescent="0.2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x14ac:dyDescent="0.2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x14ac:dyDescent="0.2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x14ac:dyDescent="0.2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x14ac:dyDescent="0.2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x14ac:dyDescent="0.2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x14ac:dyDescent="0.2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x14ac:dyDescent="0.2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x14ac:dyDescent="0.2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x14ac:dyDescent="0.2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x14ac:dyDescent="0.2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x14ac:dyDescent="0.2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x14ac:dyDescent="0.2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x14ac:dyDescent="0.2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x14ac:dyDescent="0.2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x14ac:dyDescent="0.2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x14ac:dyDescent="0.2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x14ac:dyDescent="0.2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x14ac:dyDescent="0.2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x14ac:dyDescent="0.2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x14ac:dyDescent="0.2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x14ac:dyDescent="0.2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x14ac:dyDescent="0.2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x14ac:dyDescent="0.2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x14ac:dyDescent="0.2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x14ac:dyDescent="0.2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x14ac:dyDescent="0.2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x14ac:dyDescent="0.2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x14ac:dyDescent="0.2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x14ac:dyDescent="0.2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x14ac:dyDescent="0.2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x14ac:dyDescent="0.2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x14ac:dyDescent="0.2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x14ac:dyDescent="0.2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x14ac:dyDescent="0.2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x14ac:dyDescent="0.2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x14ac:dyDescent="0.2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x14ac:dyDescent="0.2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x14ac:dyDescent="0.2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x14ac:dyDescent="0.2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x14ac:dyDescent="0.2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x14ac:dyDescent="0.2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x14ac:dyDescent="0.2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x14ac:dyDescent="0.2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x14ac:dyDescent="0.2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x14ac:dyDescent="0.2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x14ac:dyDescent="0.2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x14ac:dyDescent="0.2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x14ac:dyDescent="0.2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x14ac:dyDescent="0.2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x14ac:dyDescent="0.2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x14ac:dyDescent="0.2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x14ac:dyDescent="0.2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x14ac:dyDescent="0.2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x14ac:dyDescent="0.2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x14ac:dyDescent="0.2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x14ac:dyDescent="0.2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x14ac:dyDescent="0.2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x14ac:dyDescent="0.2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x14ac:dyDescent="0.2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x14ac:dyDescent="0.2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x14ac:dyDescent="0.2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x14ac:dyDescent="0.2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x14ac:dyDescent="0.2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x14ac:dyDescent="0.2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x14ac:dyDescent="0.2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x14ac:dyDescent="0.2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x14ac:dyDescent="0.2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x14ac:dyDescent="0.2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x14ac:dyDescent="0.2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x14ac:dyDescent="0.2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x14ac:dyDescent="0.2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x14ac:dyDescent="0.2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x14ac:dyDescent="0.2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x14ac:dyDescent="0.2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x14ac:dyDescent="0.2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x14ac:dyDescent="0.2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x14ac:dyDescent="0.2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x14ac:dyDescent="0.2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x14ac:dyDescent="0.2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x14ac:dyDescent="0.2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x14ac:dyDescent="0.2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x14ac:dyDescent="0.2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x14ac:dyDescent="0.2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x14ac:dyDescent="0.2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x14ac:dyDescent="0.2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x14ac:dyDescent="0.2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x14ac:dyDescent="0.2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x14ac:dyDescent="0.2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x14ac:dyDescent="0.2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x14ac:dyDescent="0.2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x14ac:dyDescent="0.2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x14ac:dyDescent="0.2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x14ac:dyDescent="0.2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x14ac:dyDescent="0.2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x14ac:dyDescent="0.2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x14ac:dyDescent="0.2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x14ac:dyDescent="0.2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x14ac:dyDescent="0.2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x14ac:dyDescent="0.2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x14ac:dyDescent="0.2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x14ac:dyDescent="0.2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x14ac:dyDescent="0.2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x14ac:dyDescent="0.2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x14ac:dyDescent="0.2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x14ac:dyDescent="0.2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x14ac:dyDescent="0.2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x14ac:dyDescent="0.2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x14ac:dyDescent="0.2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x14ac:dyDescent="0.2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x14ac:dyDescent="0.2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x14ac:dyDescent="0.2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x14ac:dyDescent="0.2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x14ac:dyDescent="0.2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x14ac:dyDescent="0.2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x14ac:dyDescent="0.2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x14ac:dyDescent="0.2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x14ac:dyDescent="0.2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x14ac:dyDescent="0.2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x14ac:dyDescent="0.2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x14ac:dyDescent="0.2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x14ac:dyDescent="0.2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x14ac:dyDescent="0.2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x14ac:dyDescent="0.2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x14ac:dyDescent="0.2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x14ac:dyDescent="0.2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x14ac:dyDescent="0.2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x14ac:dyDescent="0.2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x14ac:dyDescent="0.2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x14ac:dyDescent="0.2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x14ac:dyDescent="0.2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x14ac:dyDescent="0.2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x14ac:dyDescent="0.2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x14ac:dyDescent="0.2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x14ac:dyDescent="0.2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x14ac:dyDescent="0.2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x14ac:dyDescent="0.2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x14ac:dyDescent="0.2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x14ac:dyDescent="0.2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x14ac:dyDescent="0.2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x14ac:dyDescent="0.2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x14ac:dyDescent="0.2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x14ac:dyDescent="0.2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x14ac:dyDescent="0.2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x14ac:dyDescent="0.2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x14ac:dyDescent="0.2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x14ac:dyDescent="0.2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x14ac:dyDescent="0.2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x14ac:dyDescent="0.2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x14ac:dyDescent="0.2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x14ac:dyDescent="0.2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x14ac:dyDescent="0.2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x14ac:dyDescent="0.2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x14ac:dyDescent="0.2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x14ac:dyDescent="0.2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x14ac:dyDescent="0.2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x14ac:dyDescent="0.2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x14ac:dyDescent="0.2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x14ac:dyDescent="0.2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x14ac:dyDescent="0.2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x14ac:dyDescent="0.2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x14ac:dyDescent="0.2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x14ac:dyDescent="0.2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x14ac:dyDescent="0.2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x14ac:dyDescent="0.2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x14ac:dyDescent="0.2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x14ac:dyDescent="0.2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x14ac:dyDescent="0.2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x14ac:dyDescent="0.2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x14ac:dyDescent="0.2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x14ac:dyDescent="0.2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x14ac:dyDescent="0.2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x14ac:dyDescent="0.2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x14ac:dyDescent="0.2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x14ac:dyDescent="0.2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x14ac:dyDescent="0.2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x14ac:dyDescent="0.2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x14ac:dyDescent="0.2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x14ac:dyDescent="0.2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x14ac:dyDescent="0.2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x14ac:dyDescent="0.2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x14ac:dyDescent="0.2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x14ac:dyDescent="0.2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x14ac:dyDescent="0.2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x14ac:dyDescent="0.2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x14ac:dyDescent="0.2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x14ac:dyDescent="0.2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x14ac:dyDescent="0.2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x14ac:dyDescent="0.2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x14ac:dyDescent="0.2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x14ac:dyDescent="0.2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x14ac:dyDescent="0.2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x14ac:dyDescent="0.2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x14ac:dyDescent="0.2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x14ac:dyDescent="0.2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x14ac:dyDescent="0.2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x14ac:dyDescent="0.2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x14ac:dyDescent="0.2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x14ac:dyDescent="0.2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x14ac:dyDescent="0.2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x14ac:dyDescent="0.2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x14ac:dyDescent="0.2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x14ac:dyDescent="0.2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x14ac:dyDescent="0.2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x14ac:dyDescent="0.2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x14ac:dyDescent="0.2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x14ac:dyDescent="0.2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x14ac:dyDescent="0.2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x14ac:dyDescent="0.2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x14ac:dyDescent="0.2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x14ac:dyDescent="0.2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x14ac:dyDescent="0.2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x14ac:dyDescent="0.2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x14ac:dyDescent="0.2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x14ac:dyDescent="0.2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x14ac:dyDescent="0.2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x14ac:dyDescent="0.2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x14ac:dyDescent="0.2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x14ac:dyDescent="0.2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x14ac:dyDescent="0.2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x14ac:dyDescent="0.2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x14ac:dyDescent="0.2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x14ac:dyDescent="0.2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x14ac:dyDescent="0.2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x14ac:dyDescent="0.2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x14ac:dyDescent="0.2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x14ac:dyDescent="0.2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x14ac:dyDescent="0.2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x14ac:dyDescent="0.2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x14ac:dyDescent="0.2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x14ac:dyDescent="0.2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x14ac:dyDescent="0.2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x14ac:dyDescent="0.2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x14ac:dyDescent="0.2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x14ac:dyDescent="0.2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x14ac:dyDescent="0.2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x14ac:dyDescent="0.2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x14ac:dyDescent="0.2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x14ac:dyDescent="0.2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x14ac:dyDescent="0.2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x14ac:dyDescent="0.2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x14ac:dyDescent="0.2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x14ac:dyDescent="0.2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x14ac:dyDescent="0.2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x14ac:dyDescent="0.2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x14ac:dyDescent="0.2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x14ac:dyDescent="0.2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x14ac:dyDescent="0.2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x14ac:dyDescent="0.2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x14ac:dyDescent="0.2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x14ac:dyDescent="0.2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x14ac:dyDescent="0.2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x14ac:dyDescent="0.2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x14ac:dyDescent="0.2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x14ac:dyDescent="0.2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x14ac:dyDescent="0.2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x14ac:dyDescent="0.2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x14ac:dyDescent="0.2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x14ac:dyDescent="0.2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x14ac:dyDescent="0.2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x14ac:dyDescent="0.2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x14ac:dyDescent="0.2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x14ac:dyDescent="0.2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x14ac:dyDescent="0.2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x14ac:dyDescent="0.2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x14ac:dyDescent="0.2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x14ac:dyDescent="0.2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x14ac:dyDescent="0.2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x14ac:dyDescent="0.2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x14ac:dyDescent="0.2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x14ac:dyDescent="0.2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x14ac:dyDescent="0.2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x14ac:dyDescent="0.2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x14ac:dyDescent="0.2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x14ac:dyDescent="0.2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x14ac:dyDescent="0.2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x14ac:dyDescent="0.2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x14ac:dyDescent="0.2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x14ac:dyDescent="0.2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x14ac:dyDescent="0.2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x14ac:dyDescent="0.2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x14ac:dyDescent="0.2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x14ac:dyDescent="0.2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x14ac:dyDescent="0.2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x14ac:dyDescent="0.2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x14ac:dyDescent="0.2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x14ac:dyDescent="0.2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x14ac:dyDescent="0.2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x14ac:dyDescent="0.2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x14ac:dyDescent="0.2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x14ac:dyDescent="0.2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x14ac:dyDescent="0.2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x14ac:dyDescent="0.2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x14ac:dyDescent="0.2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x14ac:dyDescent="0.2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x14ac:dyDescent="0.2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x14ac:dyDescent="0.2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x14ac:dyDescent="0.2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x14ac:dyDescent="0.2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x14ac:dyDescent="0.2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x14ac:dyDescent="0.2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x14ac:dyDescent="0.2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x14ac:dyDescent="0.2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x14ac:dyDescent="0.2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x14ac:dyDescent="0.2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x14ac:dyDescent="0.2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x14ac:dyDescent="0.2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x14ac:dyDescent="0.2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x14ac:dyDescent="0.2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x14ac:dyDescent="0.2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x14ac:dyDescent="0.2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x14ac:dyDescent="0.2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x14ac:dyDescent="0.2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x14ac:dyDescent="0.2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x14ac:dyDescent="0.2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x14ac:dyDescent="0.2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x14ac:dyDescent="0.2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x14ac:dyDescent="0.2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x14ac:dyDescent="0.2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x14ac:dyDescent="0.2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x14ac:dyDescent="0.2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x14ac:dyDescent="0.2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x14ac:dyDescent="0.2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x14ac:dyDescent="0.2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x14ac:dyDescent="0.2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x14ac:dyDescent="0.2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x14ac:dyDescent="0.2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x14ac:dyDescent="0.2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x14ac:dyDescent="0.2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x14ac:dyDescent="0.2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x14ac:dyDescent="0.2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x14ac:dyDescent="0.2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x14ac:dyDescent="0.2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x14ac:dyDescent="0.2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x14ac:dyDescent="0.2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x14ac:dyDescent="0.2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x14ac:dyDescent="0.2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x14ac:dyDescent="0.2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x14ac:dyDescent="0.2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x14ac:dyDescent="0.2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x14ac:dyDescent="0.2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x14ac:dyDescent="0.2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x14ac:dyDescent="0.2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x14ac:dyDescent="0.2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x14ac:dyDescent="0.2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x14ac:dyDescent="0.2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x14ac:dyDescent="0.2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x14ac:dyDescent="0.2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x14ac:dyDescent="0.2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x14ac:dyDescent="0.2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x14ac:dyDescent="0.2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x14ac:dyDescent="0.2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x14ac:dyDescent="0.2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x14ac:dyDescent="0.2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x14ac:dyDescent="0.2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x14ac:dyDescent="0.2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x14ac:dyDescent="0.2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x14ac:dyDescent="0.2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x14ac:dyDescent="0.2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x14ac:dyDescent="0.2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x14ac:dyDescent="0.2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x14ac:dyDescent="0.2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x14ac:dyDescent="0.2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x14ac:dyDescent="0.2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x14ac:dyDescent="0.2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x14ac:dyDescent="0.2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x14ac:dyDescent="0.2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x14ac:dyDescent="0.2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x14ac:dyDescent="0.2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x14ac:dyDescent="0.2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x14ac:dyDescent="0.2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x14ac:dyDescent="0.2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x14ac:dyDescent="0.2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x14ac:dyDescent="0.2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x14ac:dyDescent="0.2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x14ac:dyDescent="0.2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x14ac:dyDescent="0.2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x14ac:dyDescent="0.2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x14ac:dyDescent="0.2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x14ac:dyDescent="0.2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x14ac:dyDescent="0.2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x14ac:dyDescent="0.2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x14ac:dyDescent="0.2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x14ac:dyDescent="0.2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x14ac:dyDescent="0.2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x14ac:dyDescent="0.2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x14ac:dyDescent="0.2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x14ac:dyDescent="0.2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x14ac:dyDescent="0.2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x14ac:dyDescent="0.2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x14ac:dyDescent="0.2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x14ac:dyDescent="0.2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x14ac:dyDescent="0.2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x14ac:dyDescent="0.2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x14ac:dyDescent="0.2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x14ac:dyDescent="0.2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x14ac:dyDescent="0.2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x14ac:dyDescent="0.2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x14ac:dyDescent="0.2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x14ac:dyDescent="0.2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x14ac:dyDescent="0.2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x14ac:dyDescent="0.2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x14ac:dyDescent="0.2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x14ac:dyDescent="0.2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x14ac:dyDescent="0.2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x14ac:dyDescent="0.2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x14ac:dyDescent="0.2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x14ac:dyDescent="0.2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x14ac:dyDescent="0.2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x14ac:dyDescent="0.2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x14ac:dyDescent="0.2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x14ac:dyDescent="0.2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x14ac:dyDescent="0.2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x14ac:dyDescent="0.2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x14ac:dyDescent="0.2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x14ac:dyDescent="0.2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x14ac:dyDescent="0.2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x14ac:dyDescent="0.2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x14ac:dyDescent="0.2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x14ac:dyDescent="0.2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x14ac:dyDescent="0.2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x14ac:dyDescent="0.2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x14ac:dyDescent="0.2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x14ac:dyDescent="0.2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x14ac:dyDescent="0.2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x14ac:dyDescent="0.2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x14ac:dyDescent="0.2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x14ac:dyDescent="0.2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x14ac:dyDescent="0.2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x14ac:dyDescent="0.2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x14ac:dyDescent="0.2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x14ac:dyDescent="0.2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x14ac:dyDescent="0.2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x14ac:dyDescent="0.2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x14ac:dyDescent="0.2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x14ac:dyDescent="0.2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x14ac:dyDescent="0.2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x14ac:dyDescent="0.2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x14ac:dyDescent="0.2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x14ac:dyDescent="0.2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x14ac:dyDescent="0.2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x14ac:dyDescent="0.2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x14ac:dyDescent="0.2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x14ac:dyDescent="0.2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x14ac:dyDescent="0.2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x14ac:dyDescent="0.2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x14ac:dyDescent="0.2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x14ac:dyDescent="0.2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x14ac:dyDescent="0.2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x14ac:dyDescent="0.2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x14ac:dyDescent="0.2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x14ac:dyDescent="0.2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x14ac:dyDescent="0.2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x14ac:dyDescent="0.2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x14ac:dyDescent="0.2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x14ac:dyDescent="0.2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x14ac:dyDescent="0.2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x14ac:dyDescent="0.2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x14ac:dyDescent="0.2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x14ac:dyDescent="0.2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x14ac:dyDescent="0.2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x14ac:dyDescent="0.2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x14ac:dyDescent="0.2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x14ac:dyDescent="0.2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x14ac:dyDescent="0.2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x14ac:dyDescent="0.2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x14ac:dyDescent="0.2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x14ac:dyDescent="0.2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x14ac:dyDescent="0.2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x14ac:dyDescent="0.2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x14ac:dyDescent="0.2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x14ac:dyDescent="0.2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x14ac:dyDescent="0.2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x14ac:dyDescent="0.2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x14ac:dyDescent="0.2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x14ac:dyDescent="0.2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x14ac:dyDescent="0.2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x14ac:dyDescent="0.2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x14ac:dyDescent="0.2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x14ac:dyDescent="0.2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x14ac:dyDescent="0.2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x14ac:dyDescent="0.2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x14ac:dyDescent="0.2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x14ac:dyDescent="0.2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x14ac:dyDescent="0.2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x14ac:dyDescent="0.2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x14ac:dyDescent="0.2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x14ac:dyDescent="0.2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x14ac:dyDescent="0.2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x14ac:dyDescent="0.2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x14ac:dyDescent="0.2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x14ac:dyDescent="0.2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x14ac:dyDescent="0.2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x14ac:dyDescent="0.2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x14ac:dyDescent="0.2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x14ac:dyDescent="0.2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x14ac:dyDescent="0.2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x14ac:dyDescent="0.2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x14ac:dyDescent="0.2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x14ac:dyDescent="0.2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x14ac:dyDescent="0.2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x14ac:dyDescent="0.2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x14ac:dyDescent="0.2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x14ac:dyDescent="0.2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x14ac:dyDescent="0.2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x14ac:dyDescent="0.2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x14ac:dyDescent="0.2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x14ac:dyDescent="0.2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x14ac:dyDescent="0.2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x14ac:dyDescent="0.2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x14ac:dyDescent="0.2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x14ac:dyDescent="0.2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x14ac:dyDescent="0.2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x14ac:dyDescent="0.2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x14ac:dyDescent="0.2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x14ac:dyDescent="0.2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x14ac:dyDescent="0.2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x14ac:dyDescent="0.2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x14ac:dyDescent="0.2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x14ac:dyDescent="0.2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x14ac:dyDescent="0.2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x14ac:dyDescent="0.2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x14ac:dyDescent="0.2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x14ac:dyDescent="0.2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x14ac:dyDescent="0.2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x14ac:dyDescent="0.2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x14ac:dyDescent="0.2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x14ac:dyDescent="0.2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x14ac:dyDescent="0.2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x14ac:dyDescent="0.2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x14ac:dyDescent="0.2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x14ac:dyDescent="0.2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x14ac:dyDescent="0.2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x14ac:dyDescent="0.2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x14ac:dyDescent="0.2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x14ac:dyDescent="0.2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x14ac:dyDescent="0.2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x14ac:dyDescent="0.2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x14ac:dyDescent="0.2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x14ac:dyDescent="0.2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x14ac:dyDescent="0.2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x14ac:dyDescent="0.2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x14ac:dyDescent="0.2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x14ac:dyDescent="0.2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x14ac:dyDescent="0.2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x14ac:dyDescent="0.2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x14ac:dyDescent="0.2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x14ac:dyDescent="0.2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x14ac:dyDescent="0.2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x14ac:dyDescent="0.2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x14ac:dyDescent="0.2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x14ac:dyDescent="0.2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x14ac:dyDescent="0.2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x14ac:dyDescent="0.2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x14ac:dyDescent="0.2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x14ac:dyDescent="0.2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x14ac:dyDescent="0.2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x14ac:dyDescent="0.2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x14ac:dyDescent="0.2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x14ac:dyDescent="0.2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x14ac:dyDescent="0.2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x14ac:dyDescent="0.2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x14ac:dyDescent="0.2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x14ac:dyDescent="0.2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x14ac:dyDescent="0.2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x14ac:dyDescent="0.2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x14ac:dyDescent="0.2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x14ac:dyDescent="0.2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x14ac:dyDescent="0.2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x14ac:dyDescent="0.2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x14ac:dyDescent="0.2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x14ac:dyDescent="0.2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x14ac:dyDescent="0.2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x14ac:dyDescent="0.2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x14ac:dyDescent="0.2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x14ac:dyDescent="0.2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x14ac:dyDescent="0.2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x14ac:dyDescent="0.2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x14ac:dyDescent="0.2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x14ac:dyDescent="0.2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x14ac:dyDescent="0.2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x14ac:dyDescent="0.2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x14ac:dyDescent="0.2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x14ac:dyDescent="0.2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x14ac:dyDescent="0.2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x14ac:dyDescent="0.2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x14ac:dyDescent="0.2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x14ac:dyDescent="0.2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x14ac:dyDescent="0.2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x14ac:dyDescent="0.2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x14ac:dyDescent="0.2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x14ac:dyDescent="0.2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x14ac:dyDescent="0.2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x14ac:dyDescent="0.2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x14ac:dyDescent="0.2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x14ac:dyDescent="0.2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x14ac:dyDescent="0.2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x14ac:dyDescent="0.2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x14ac:dyDescent="0.2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x14ac:dyDescent="0.2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x14ac:dyDescent="0.2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x14ac:dyDescent="0.2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x14ac:dyDescent="0.2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x14ac:dyDescent="0.2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x14ac:dyDescent="0.2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x14ac:dyDescent="0.2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x14ac:dyDescent="0.2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x14ac:dyDescent="0.2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x14ac:dyDescent="0.2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x14ac:dyDescent="0.2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x14ac:dyDescent="0.2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x14ac:dyDescent="0.2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x14ac:dyDescent="0.2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x14ac:dyDescent="0.2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x14ac:dyDescent="0.2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x14ac:dyDescent="0.2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x14ac:dyDescent="0.2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x14ac:dyDescent="0.2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x14ac:dyDescent="0.2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x14ac:dyDescent="0.2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x14ac:dyDescent="0.2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x14ac:dyDescent="0.2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x14ac:dyDescent="0.2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x14ac:dyDescent="0.2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x14ac:dyDescent="0.2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x14ac:dyDescent="0.2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x14ac:dyDescent="0.2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x14ac:dyDescent="0.2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x14ac:dyDescent="0.2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x14ac:dyDescent="0.2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x14ac:dyDescent="0.2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x14ac:dyDescent="0.2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x14ac:dyDescent="0.2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x14ac:dyDescent="0.2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x14ac:dyDescent="0.2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x14ac:dyDescent="0.2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x14ac:dyDescent="0.2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x14ac:dyDescent="0.2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x14ac:dyDescent="0.2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x14ac:dyDescent="0.2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x14ac:dyDescent="0.2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x14ac:dyDescent="0.2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x14ac:dyDescent="0.2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x14ac:dyDescent="0.2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x14ac:dyDescent="0.2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x14ac:dyDescent="0.2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x14ac:dyDescent="0.2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x14ac:dyDescent="0.2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x14ac:dyDescent="0.2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x14ac:dyDescent="0.2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x14ac:dyDescent="0.2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x14ac:dyDescent="0.2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x14ac:dyDescent="0.2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x14ac:dyDescent="0.2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x14ac:dyDescent="0.2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x14ac:dyDescent="0.2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x14ac:dyDescent="0.2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x14ac:dyDescent="0.2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x14ac:dyDescent="0.2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x14ac:dyDescent="0.2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x14ac:dyDescent="0.2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x14ac:dyDescent="0.2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x14ac:dyDescent="0.2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x14ac:dyDescent="0.2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x14ac:dyDescent="0.2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x14ac:dyDescent="0.2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x14ac:dyDescent="0.2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x14ac:dyDescent="0.2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x14ac:dyDescent="0.2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x14ac:dyDescent="0.2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x14ac:dyDescent="0.2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x14ac:dyDescent="0.2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x14ac:dyDescent="0.2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x14ac:dyDescent="0.2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x14ac:dyDescent="0.2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x14ac:dyDescent="0.2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x14ac:dyDescent="0.2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x14ac:dyDescent="0.2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x14ac:dyDescent="0.2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x14ac:dyDescent="0.2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x14ac:dyDescent="0.2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x14ac:dyDescent="0.2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x14ac:dyDescent="0.2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x14ac:dyDescent="0.2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x14ac:dyDescent="0.2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x14ac:dyDescent="0.2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x14ac:dyDescent="0.2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x14ac:dyDescent="0.2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x14ac:dyDescent="0.2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x14ac:dyDescent="0.2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x14ac:dyDescent="0.2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x14ac:dyDescent="0.2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x14ac:dyDescent="0.2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x14ac:dyDescent="0.2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x14ac:dyDescent="0.2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x14ac:dyDescent="0.2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x14ac:dyDescent="0.2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x14ac:dyDescent="0.2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x14ac:dyDescent="0.2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x14ac:dyDescent="0.2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x14ac:dyDescent="0.2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x14ac:dyDescent="0.2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x14ac:dyDescent="0.2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x14ac:dyDescent="0.2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x14ac:dyDescent="0.2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x14ac:dyDescent="0.2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x14ac:dyDescent="0.2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x14ac:dyDescent="0.2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x14ac:dyDescent="0.2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x14ac:dyDescent="0.2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x14ac:dyDescent="0.2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x14ac:dyDescent="0.2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x14ac:dyDescent="0.2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x14ac:dyDescent="0.2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x14ac:dyDescent="0.2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x14ac:dyDescent="0.2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x14ac:dyDescent="0.2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x14ac:dyDescent="0.2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x14ac:dyDescent="0.2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x14ac:dyDescent="0.2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x14ac:dyDescent="0.2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x14ac:dyDescent="0.2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x14ac:dyDescent="0.2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x14ac:dyDescent="0.2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x14ac:dyDescent="0.2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x14ac:dyDescent="0.2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x14ac:dyDescent="0.2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x14ac:dyDescent="0.2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x14ac:dyDescent="0.2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x14ac:dyDescent="0.2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x14ac:dyDescent="0.2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x14ac:dyDescent="0.2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x14ac:dyDescent="0.2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x14ac:dyDescent="0.2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x14ac:dyDescent="0.2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x14ac:dyDescent="0.2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x14ac:dyDescent="0.2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x14ac:dyDescent="0.2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x14ac:dyDescent="0.2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x14ac:dyDescent="0.2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x14ac:dyDescent="0.2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x14ac:dyDescent="0.2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x14ac:dyDescent="0.2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x14ac:dyDescent="0.2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x14ac:dyDescent="0.2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x14ac:dyDescent="0.2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x14ac:dyDescent="0.2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x14ac:dyDescent="0.2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x14ac:dyDescent="0.2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x14ac:dyDescent="0.2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x14ac:dyDescent="0.2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x14ac:dyDescent="0.2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x14ac:dyDescent="0.2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x14ac:dyDescent="0.2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x14ac:dyDescent="0.2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x14ac:dyDescent="0.2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x14ac:dyDescent="0.2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x14ac:dyDescent="0.2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x14ac:dyDescent="0.2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x14ac:dyDescent="0.2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x14ac:dyDescent="0.2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x14ac:dyDescent="0.2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x14ac:dyDescent="0.2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x14ac:dyDescent="0.2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x14ac:dyDescent="0.2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x14ac:dyDescent="0.2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x14ac:dyDescent="0.2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x14ac:dyDescent="0.2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x14ac:dyDescent="0.2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x14ac:dyDescent="0.2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x14ac:dyDescent="0.2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x14ac:dyDescent="0.2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x14ac:dyDescent="0.2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x14ac:dyDescent="0.2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x14ac:dyDescent="0.2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x14ac:dyDescent="0.2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x14ac:dyDescent="0.2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x14ac:dyDescent="0.2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x14ac:dyDescent="0.2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x14ac:dyDescent="0.2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x14ac:dyDescent="0.2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x14ac:dyDescent="0.2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x14ac:dyDescent="0.2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x14ac:dyDescent="0.2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x14ac:dyDescent="0.2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x14ac:dyDescent="0.2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x14ac:dyDescent="0.2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x14ac:dyDescent="0.2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x14ac:dyDescent="0.2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x14ac:dyDescent="0.2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x14ac:dyDescent="0.2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x14ac:dyDescent="0.2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x14ac:dyDescent="0.2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x14ac:dyDescent="0.2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x14ac:dyDescent="0.2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x14ac:dyDescent="0.2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x14ac:dyDescent="0.2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x14ac:dyDescent="0.2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x14ac:dyDescent="0.2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x14ac:dyDescent="0.2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x14ac:dyDescent="0.2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x14ac:dyDescent="0.2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x14ac:dyDescent="0.2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x14ac:dyDescent="0.2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x14ac:dyDescent="0.2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x14ac:dyDescent="0.2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x14ac:dyDescent="0.2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x14ac:dyDescent="0.2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x14ac:dyDescent="0.2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x14ac:dyDescent="0.2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x14ac:dyDescent="0.2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x14ac:dyDescent="0.2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x14ac:dyDescent="0.2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x14ac:dyDescent="0.2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x14ac:dyDescent="0.2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x14ac:dyDescent="0.2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x14ac:dyDescent="0.2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x14ac:dyDescent="0.2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x14ac:dyDescent="0.2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x14ac:dyDescent="0.2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x14ac:dyDescent="0.2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x14ac:dyDescent="0.2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x14ac:dyDescent="0.2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x14ac:dyDescent="0.2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x14ac:dyDescent="0.2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x14ac:dyDescent="0.2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x14ac:dyDescent="0.2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x14ac:dyDescent="0.2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x14ac:dyDescent="0.2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x14ac:dyDescent="0.2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x14ac:dyDescent="0.2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x14ac:dyDescent="0.2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x14ac:dyDescent="0.2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x14ac:dyDescent="0.2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x14ac:dyDescent="0.2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x14ac:dyDescent="0.2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x14ac:dyDescent="0.2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x14ac:dyDescent="0.2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x14ac:dyDescent="0.2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x14ac:dyDescent="0.2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x14ac:dyDescent="0.2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x14ac:dyDescent="0.2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x14ac:dyDescent="0.2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x14ac:dyDescent="0.2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x14ac:dyDescent="0.2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x14ac:dyDescent="0.2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x14ac:dyDescent="0.2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x14ac:dyDescent="0.2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x14ac:dyDescent="0.2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x14ac:dyDescent="0.2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x14ac:dyDescent="0.2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x14ac:dyDescent="0.2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x14ac:dyDescent="0.2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x14ac:dyDescent="0.2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x14ac:dyDescent="0.2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x14ac:dyDescent="0.2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x14ac:dyDescent="0.2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x14ac:dyDescent="0.2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x14ac:dyDescent="0.2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x14ac:dyDescent="0.2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x14ac:dyDescent="0.2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x14ac:dyDescent="0.2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x14ac:dyDescent="0.2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x14ac:dyDescent="0.2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x14ac:dyDescent="0.2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x14ac:dyDescent="0.2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x14ac:dyDescent="0.2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x14ac:dyDescent="0.2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x14ac:dyDescent="0.2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x14ac:dyDescent="0.2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x14ac:dyDescent="0.2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x14ac:dyDescent="0.2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x14ac:dyDescent="0.2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x14ac:dyDescent="0.2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x14ac:dyDescent="0.2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x14ac:dyDescent="0.2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x14ac:dyDescent="0.2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x14ac:dyDescent="0.2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x14ac:dyDescent="0.2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x14ac:dyDescent="0.2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x14ac:dyDescent="0.2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x14ac:dyDescent="0.2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x14ac:dyDescent="0.2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x14ac:dyDescent="0.2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x14ac:dyDescent="0.2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x14ac:dyDescent="0.2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x14ac:dyDescent="0.2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x14ac:dyDescent="0.2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x14ac:dyDescent="0.2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x14ac:dyDescent="0.2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x14ac:dyDescent="0.2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x14ac:dyDescent="0.2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x14ac:dyDescent="0.2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x14ac:dyDescent="0.2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x14ac:dyDescent="0.2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x14ac:dyDescent="0.2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x14ac:dyDescent="0.2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x14ac:dyDescent="0.2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x14ac:dyDescent="0.2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x14ac:dyDescent="0.2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x14ac:dyDescent="0.2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x14ac:dyDescent="0.2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x14ac:dyDescent="0.2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x14ac:dyDescent="0.2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x14ac:dyDescent="0.2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x14ac:dyDescent="0.2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x14ac:dyDescent="0.2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x14ac:dyDescent="0.2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x14ac:dyDescent="0.2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x14ac:dyDescent="0.2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x14ac:dyDescent="0.2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x14ac:dyDescent="0.2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x14ac:dyDescent="0.2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x14ac:dyDescent="0.2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x14ac:dyDescent="0.2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x14ac:dyDescent="0.2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x14ac:dyDescent="0.2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x14ac:dyDescent="0.2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x14ac:dyDescent="0.2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x14ac:dyDescent="0.2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x14ac:dyDescent="0.2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x14ac:dyDescent="0.2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x14ac:dyDescent="0.2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x14ac:dyDescent="0.2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x14ac:dyDescent="0.2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x14ac:dyDescent="0.2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x14ac:dyDescent="0.2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x14ac:dyDescent="0.2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x14ac:dyDescent="0.2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x14ac:dyDescent="0.2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x14ac:dyDescent="0.2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x14ac:dyDescent="0.2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x14ac:dyDescent="0.2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x14ac:dyDescent="0.2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x14ac:dyDescent="0.2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x14ac:dyDescent="0.2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x14ac:dyDescent="0.2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x14ac:dyDescent="0.2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x14ac:dyDescent="0.2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x14ac:dyDescent="0.2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x14ac:dyDescent="0.2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x14ac:dyDescent="0.2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x14ac:dyDescent="0.2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x14ac:dyDescent="0.2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x14ac:dyDescent="0.2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x14ac:dyDescent="0.2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x14ac:dyDescent="0.2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x14ac:dyDescent="0.2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x14ac:dyDescent="0.2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x14ac:dyDescent="0.2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x14ac:dyDescent="0.2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x14ac:dyDescent="0.2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x14ac:dyDescent="0.2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x14ac:dyDescent="0.2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x14ac:dyDescent="0.2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x14ac:dyDescent="0.2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x14ac:dyDescent="0.2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x14ac:dyDescent="0.2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x14ac:dyDescent="0.2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x14ac:dyDescent="0.2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x14ac:dyDescent="0.2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x14ac:dyDescent="0.2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x14ac:dyDescent="0.2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x14ac:dyDescent="0.2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x14ac:dyDescent="0.2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x14ac:dyDescent="0.2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x14ac:dyDescent="0.2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x14ac:dyDescent="0.2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x14ac:dyDescent="0.2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x14ac:dyDescent="0.2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x14ac:dyDescent="0.2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x14ac:dyDescent="0.2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x14ac:dyDescent="0.2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x14ac:dyDescent="0.2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x14ac:dyDescent="0.2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x14ac:dyDescent="0.2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x14ac:dyDescent="0.2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x14ac:dyDescent="0.2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x14ac:dyDescent="0.2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x14ac:dyDescent="0.2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x14ac:dyDescent="0.2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x14ac:dyDescent="0.2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x14ac:dyDescent="0.2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x14ac:dyDescent="0.2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x14ac:dyDescent="0.2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x14ac:dyDescent="0.2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x14ac:dyDescent="0.2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x14ac:dyDescent="0.2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x14ac:dyDescent="0.2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x14ac:dyDescent="0.2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x14ac:dyDescent="0.2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x14ac:dyDescent="0.2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x14ac:dyDescent="0.2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x14ac:dyDescent="0.2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x14ac:dyDescent="0.2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x14ac:dyDescent="0.2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x14ac:dyDescent="0.2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x14ac:dyDescent="0.2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x14ac:dyDescent="0.2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x14ac:dyDescent="0.2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x14ac:dyDescent="0.2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x14ac:dyDescent="0.2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x14ac:dyDescent="0.2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x14ac:dyDescent="0.2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x14ac:dyDescent="0.2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x14ac:dyDescent="0.2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x14ac:dyDescent="0.2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x14ac:dyDescent="0.2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x14ac:dyDescent="0.2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x14ac:dyDescent="0.2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x14ac:dyDescent="0.2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x14ac:dyDescent="0.2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x14ac:dyDescent="0.2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x14ac:dyDescent="0.2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x14ac:dyDescent="0.2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x14ac:dyDescent="0.2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x14ac:dyDescent="0.2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x14ac:dyDescent="0.2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x14ac:dyDescent="0.2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x14ac:dyDescent="0.2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x14ac:dyDescent="0.2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x14ac:dyDescent="0.2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x14ac:dyDescent="0.2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x14ac:dyDescent="0.2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x14ac:dyDescent="0.2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x14ac:dyDescent="0.2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x14ac:dyDescent="0.2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x14ac:dyDescent="0.2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x14ac:dyDescent="0.2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x14ac:dyDescent="0.2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x14ac:dyDescent="0.2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x14ac:dyDescent="0.2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x14ac:dyDescent="0.2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x14ac:dyDescent="0.2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x14ac:dyDescent="0.2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x14ac:dyDescent="0.2">
      <c r="Q2048" s="33"/>
    </row>
    <row r="2049" spans="17:17" x14ac:dyDescent="0.2">
      <c r="Q2049" s="33"/>
    </row>
    <row r="2050" spans="17:17" x14ac:dyDescent="0.2">
      <c r="Q2050" s="33"/>
    </row>
    <row r="2051" spans="17:17" x14ac:dyDescent="0.2">
      <c r="Q2051" s="33"/>
    </row>
    <row r="2052" spans="17:17" x14ac:dyDescent="0.2">
      <c r="Q2052" s="33"/>
    </row>
    <row r="2053" spans="17:17" x14ac:dyDescent="0.2">
      <c r="Q2053" s="33"/>
    </row>
    <row r="2054" spans="17:17" x14ac:dyDescent="0.2">
      <c r="Q2054" s="33"/>
    </row>
    <row r="2055" spans="17:17" x14ac:dyDescent="0.2">
      <c r="Q2055" s="33"/>
    </row>
    <row r="2056" spans="17:17" x14ac:dyDescent="0.2">
      <c r="Q2056" s="33"/>
    </row>
    <row r="2057" spans="17:17" x14ac:dyDescent="0.2">
      <c r="Q2057" s="33"/>
    </row>
    <row r="2058" spans="17:17" x14ac:dyDescent="0.2">
      <c r="Q2058" s="33"/>
    </row>
    <row r="2059" spans="17:17" x14ac:dyDescent="0.2">
      <c r="Q2059" s="33"/>
    </row>
    <row r="2060" spans="17:17" x14ac:dyDescent="0.2">
      <c r="Q2060" s="33"/>
    </row>
    <row r="2061" spans="17:17" x14ac:dyDescent="0.2">
      <c r="Q2061" s="33"/>
    </row>
    <row r="2062" spans="17:17" x14ac:dyDescent="0.2">
      <c r="Q2062" s="33"/>
    </row>
    <row r="2063" spans="17:17" x14ac:dyDescent="0.2">
      <c r="Q2063" s="33"/>
    </row>
    <row r="2064" spans="17:17" x14ac:dyDescent="0.2">
      <c r="Q2064" s="33"/>
    </row>
    <row r="2065" spans="17:17" x14ac:dyDescent="0.2">
      <c r="Q2065" s="33"/>
    </row>
    <row r="2066" spans="17:17" x14ac:dyDescent="0.2">
      <c r="Q2066" s="33"/>
    </row>
    <row r="2067" spans="17:17" x14ac:dyDescent="0.2">
      <c r="Q2067" s="33"/>
    </row>
    <row r="2068" spans="17:17" x14ac:dyDescent="0.2">
      <c r="Q2068" s="33"/>
    </row>
    <row r="2069" spans="17:17" x14ac:dyDescent="0.2">
      <c r="Q2069" s="33"/>
    </row>
    <row r="2070" spans="17:17" x14ac:dyDescent="0.2">
      <c r="Q2070" s="33"/>
    </row>
    <row r="2071" spans="17:17" x14ac:dyDescent="0.2">
      <c r="Q2071" s="33"/>
    </row>
    <row r="2072" spans="17:17" x14ac:dyDescent="0.2">
      <c r="Q2072" s="33"/>
    </row>
    <row r="2073" spans="17:17" x14ac:dyDescent="0.2">
      <c r="Q2073" s="33"/>
    </row>
    <row r="2074" spans="17:17" x14ac:dyDescent="0.2">
      <c r="Q2074" s="33"/>
    </row>
    <row r="2075" spans="17:17" x14ac:dyDescent="0.2">
      <c r="Q2075" s="33"/>
    </row>
    <row r="2076" spans="17:17" x14ac:dyDescent="0.2">
      <c r="Q2076" s="33"/>
    </row>
    <row r="2077" spans="17:17" x14ac:dyDescent="0.2">
      <c r="Q2077" s="33"/>
    </row>
    <row r="2078" spans="17:17" x14ac:dyDescent="0.2">
      <c r="Q2078" s="33"/>
    </row>
    <row r="2079" spans="17:17" x14ac:dyDescent="0.2">
      <c r="Q2079" s="33"/>
    </row>
    <row r="2080" spans="17:17" x14ac:dyDescent="0.2">
      <c r="Q2080" s="33"/>
    </row>
    <row r="2081" spans="17:17" x14ac:dyDescent="0.2">
      <c r="Q2081" s="33"/>
    </row>
    <row r="2082" spans="17:17" x14ac:dyDescent="0.2">
      <c r="Q2082" s="33"/>
    </row>
    <row r="2083" spans="17:17" x14ac:dyDescent="0.2">
      <c r="Q2083" s="33"/>
    </row>
    <row r="2084" spans="17:17" x14ac:dyDescent="0.2">
      <c r="Q2084" s="33"/>
    </row>
    <row r="2085" spans="17:17" x14ac:dyDescent="0.2">
      <c r="Q2085" s="33"/>
    </row>
    <row r="2086" spans="17:17" x14ac:dyDescent="0.2">
      <c r="Q2086" s="33"/>
    </row>
    <row r="2087" spans="17:17" x14ac:dyDescent="0.2">
      <c r="Q2087" s="33"/>
    </row>
    <row r="2088" spans="17:17" x14ac:dyDescent="0.2">
      <c r="Q2088" s="33"/>
    </row>
    <row r="2089" spans="17:17" x14ac:dyDescent="0.2">
      <c r="Q2089" s="33"/>
    </row>
    <row r="2090" spans="17:17" x14ac:dyDescent="0.2">
      <c r="Q2090" s="33"/>
    </row>
    <row r="2091" spans="17:17" x14ac:dyDescent="0.2">
      <c r="Q2091" s="33"/>
    </row>
    <row r="2092" spans="17:17" x14ac:dyDescent="0.2">
      <c r="Q2092" s="33"/>
    </row>
    <row r="2093" spans="17:17" x14ac:dyDescent="0.2">
      <c r="Q2093" s="33"/>
    </row>
    <row r="2094" spans="17:17" x14ac:dyDescent="0.2">
      <c r="Q2094" s="33"/>
    </row>
    <row r="2095" spans="17:17" x14ac:dyDescent="0.2">
      <c r="Q2095" s="33"/>
    </row>
    <row r="2096" spans="17:17" x14ac:dyDescent="0.2">
      <c r="Q2096" s="33"/>
    </row>
    <row r="2097" spans="17:17" x14ac:dyDescent="0.2">
      <c r="Q2097" s="33"/>
    </row>
    <row r="2098" spans="17:17" x14ac:dyDescent="0.2">
      <c r="Q2098" s="33"/>
    </row>
    <row r="2099" spans="17:17" x14ac:dyDescent="0.2">
      <c r="Q2099" s="33"/>
    </row>
    <row r="2100" spans="17:17" x14ac:dyDescent="0.2">
      <c r="Q2100" s="33"/>
    </row>
    <row r="2101" spans="17:17" x14ac:dyDescent="0.2">
      <c r="Q2101" s="33"/>
    </row>
    <row r="2102" spans="17:17" x14ac:dyDescent="0.2">
      <c r="Q2102" s="33"/>
    </row>
    <row r="2103" spans="17:17" x14ac:dyDescent="0.2">
      <c r="Q2103" s="33"/>
    </row>
    <row r="2104" spans="17:17" x14ac:dyDescent="0.2">
      <c r="Q2104" s="33"/>
    </row>
    <row r="2105" spans="17:17" x14ac:dyDescent="0.2">
      <c r="Q2105" s="33"/>
    </row>
    <row r="2106" spans="17:17" x14ac:dyDescent="0.2">
      <c r="Q2106" s="33"/>
    </row>
    <row r="2107" spans="17:17" x14ac:dyDescent="0.2">
      <c r="Q2107" s="33"/>
    </row>
    <row r="2108" spans="17:17" x14ac:dyDescent="0.2">
      <c r="Q2108" s="33"/>
    </row>
    <row r="2109" spans="17:17" x14ac:dyDescent="0.2">
      <c r="Q2109" s="33"/>
    </row>
    <row r="2110" spans="17:17" x14ac:dyDescent="0.2">
      <c r="Q2110" s="33"/>
    </row>
    <row r="2111" spans="17:17" x14ac:dyDescent="0.2">
      <c r="Q2111" s="33"/>
    </row>
    <row r="2112" spans="17:17" x14ac:dyDescent="0.2">
      <c r="Q2112" s="33"/>
    </row>
    <row r="2113" spans="17:17" x14ac:dyDescent="0.2">
      <c r="Q2113" s="33"/>
    </row>
    <row r="2114" spans="17:17" x14ac:dyDescent="0.2">
      <c r="Q2114" s="33"/>
    </row>
    <row r="2115" spans="17:17" x14ac:dyDescent="0.2">
      <c r="Q2115" s="33"/>
    </row>
    <row r="2116" spans="17:17" x14ac:dyDescent="0.2">
      <c r="Q2116" s="33"/>
    </row>
    <row r="2117" spans="17:17" x14ac:dyDescent="0.2">
      <c r="Q2117" s="33"/>
    </row>
    <row r="2118" spans="17:17" x14ac:dyDescent="0.2">
      <c r="Q2118" s="33"/>
    </row>
    <row r="2119" spans="17:17" x14ac:dyDescent="0.2">
      <c r="Q2119" s="33"/>
    </row>
    <row r="2120" spans="17:17" x14ac:dyDescent="0.2">
      <c r="Q2120" s="33"/>
    </row>
    <row r="2121" spans="17:17" x14ac:dyDescent="0.2">
      <c r="Q2121" s="33"/>
    </row>
    <row r="2122" spans="17:17" x14ac:dyDescent="0.2">
      <c r="Q2122" s="33"/>
    </row>
    <row r="2123" spans="17:17" x14ac:dyDescent="0.2">
      <c r="Q2123" s="33"/>
    </row>
    <row r="2124" spans="17:17" x14ac:dyDescent="0.2">
      <c r="Q2124" s="33"/>
    </row>
    <row r="2125" spans="17:17" x14ac:dyDescent="0.2">
      <c r="Q2125" s="33"/>
    </row>
    <row r="2126" spans="17:17" x14ac:dyDescent="0.2">
      <c r="Q2126" s="33"/>
    </row>
    <row r="2127" spans="17:17" x14ac:dyDescent="0.2">
      <c r="Q2127" s="33"/>
    </row>
    <row r="2128" spans="17:17" x14ac:dyDescent="0.2">
      <c r="Q2128" s="33"/>
    </row>
    <row r="2129" spans="17:17" x14ac:dyDescent="0.2">
      <c r="Q2129" s="33"/>
    </row>
    <row r="2130" spans="17:17" x14ac:dyDescent="0.2">
      <c r="Q2130" s="33"/>
    </row>
    <row r="2131" spans="17:17" x14ac:dyDescent="0.2">
      <c r="Q2131" s="33"/>
    </row>
    <row r="2132" spans="17:17" x14ac:dyDescent="0.2">
      <c r="Q2132" s="33"/>
    </row>
    <row r="2133" spans="17:17" x14ac:dyDescent="0.2">
      <c r="Q2133" s="33"/>
    </row>
    <row r="2134" spans="17:17" x14ac:dyDescent="0.2">
      <c r="Q2134" s="33"/>
    </row>
    <row r="2135" spans="17:17" x14ac:dyDescent="0.2">
      <c r="Q2135" s="33"/>
    </row>
    <row r="2136" spans="17:17" x14ac:dyDescent="0.2">
      <c r="Q2136" s="33"/>
    </row>
    <row r="2137" spans="17:17" x14ac:dyDescent="0.2">
      <c r="Q2137" s="33"/>
    </row>
    <row r="2138" spans="17:17" x14ac:dyDescent="0.2">
      <c r="Q2138" s="33"/>
    </row>
    <row r="2139" spans="17:17" x14ac:dyDescent="0.2">
      <c r="Q2139" s="33"/>
    </row>
    <row r="2140" spans="17:17" x14ac:dyDescent="0.2">
      <c r="Q2140" s="33"/>
    </row>
    <row r="2141" spans="17:17" x14ac:dyDescent="0.2">
      <c r="Q2141" s="33"/>
    </row>
    <row r="2142" spans="17:17" x14ac:dyDescent="0.2">
      <c r="Q2142" s="33"/>
    </row>
    <row r="2143" spans="17:17" x14ac:dyDescent="0.2">
      <c r="Q2143" s="33"/>
    </row>
    <row r="2144" spans="17:17" x14ac:dyDescent="0.2">
      <c r="Q2144" s="33"/>
    </row>
    <row r="2145" spans="17:17" x14ac:dyDescent="0.2">
      <c r="Q2145" s="33"/>
    </row>
    <row r="2146" spans="17:17" x14ac:dyDescent="0.2">
      <c r="Q2146" s="33"/>
    </row>
    <row r="2147" spans="17:17" x14ac:dyDescent="0.2">
      <c r="Q2147" s="33"/>
    </row>
    <row r="2148" spans="17:17" x14ac:dyDescent="0.2">
      <c r="Q2148" s="33"/>
    </row>
    <row r="2149" spans="17:17" x14ac:dyDescent="0.2">
      <c r="Q2149" s="33"/>
    </row>
    <row r="2150" spans="17:17" x14ac:dyDescent="0.2">
      <c r="Q2150" s="33"/>
    </row>
    <row r="2151" spans="17:17" x14ac:dyDescent="0.2">
      <c r="Q2151" s="33"/>
    </row>
    <row r="2152" spans="17:17" x14ac:dyDescent="0.2">
      <c r="Q2152" s="33"/>
    </row>
    <row r="2153" spans="17:17" x14ac:dyDescent="0.2">
      <c r="Q2153" s="33"/>
    </row>
    <row r="2154" spans="17:17" x14ac:dyDescent="0.2">
      <c r="Q2154" s="33"/>
    </row>
    <row r="2155" spans="17:17" x14ac:dyDescent="0.2">
      <c r="Q2155" s="33"/>
    </row>
    <row r="2156" spans="17:17" x14ac:dyDescent="0.2">
      <c r="Q2156" s="33"/>
    </row>
    <row r="2157" spans="17:17" x14ac:dyDescent="0.2">
      <c r="Q2157" s="33"/>
    </row>
    <row r="2158" spans="17:17" x14ac:dyDescent="0.2">
      <c r="Q2158" s="33"/>
    </row>
    <row r="2159" spans="17:17" x14ac:dyDescent="0.2">
      <c r="Q2159" s="33"/>
    </row>
    <row r="2160" spans="17:17" x14ac:dyDescent="0.2">
      <c r="Q2160" s="33"/>
    </row>
    <row r="2161" spans="17:17" x14ac:dyDescent="0.2">
      <c r="Q2161" s="33"/>
    </row>
    <row r="2162" spans="17:17" x14ac:dyDescent="0.2">
      <c r="Q2162" s="33"/>
    </row>
    <row r="2163" spans="17:17" x14ac:dyDescent="0.2">
      <c r="Q2163" s="33"/>
    </row>
    <row r="2164" spans="17:17" x14ac:dyDescent="0.2">
      <c r="Q2164" s="33"/>
    </row>
    <row r="2165" spans="17:17" x14ac:dyDescent="0.2">
      <c r="Q2165" s="33"/>
    </row>
    <row r="2166" spans="17:17" x14ac:dyDescent="0.2">
      <c r="Q2166" s="33"/>
    </row>
    <row r="2167" spans="17:17" x14ac:dyDescent="0.2">
      <c r="Q2167" s="33"/>
    </row>
    <row r="2168" spans="17:17" x14ac:dyDescent="0.2">
      <c r="Q2168" s="33"/>
    </row>
    <row r="2169" spans="17:17" x14ac:dyDescent="0.2">
      <c r="Q2169" s="33"/>
    </row>
    <row r="2170" spans="17:17" x14ac:dyDescent="0.2">
      <c r="Q2170" s="33"/>
    </row>
    <row r="2171" spans="17:17" x14ac:dyDescent="0.2">
      <c r="Q2171" s="33"/>
    </row>
    <row r="2172" spans="17:17" x14ac:dyDescent="0.2">
      <c r="Q2172" s="33"/>
    </row>
    <row r="2173" spans="17:17" x14ac:dyDescent="0.2">
      <c r="Q2173" s="33"/>
    </row>
    <row r="2174" spans="17:17" x14ac:dyDescent="0.2">
      <c r="Q2174" s="33"/>
    </row>
    <row r="2175" spans="17:17" x14ac:dyDescent="0.2">
      <c r="Q2175" s="33"/>
    </row>
    <row r="2176" spans="17:17" x14ac:dyDescent="0.2">
      <c r="Q2176" s="33"/>
    </row>
    <row r="2177" spans="17:17" x14ac:dyDescent="0.2">
      <c r="Q2177" s="33"/>
    </row>
    <row r="2178" spans="17:17" x14ac:dyDescent="0.2">
      <c r="Q2178" s="33"/>
    </row>
    <row r="2179" spans="17:17" x14ac:dyDescent="0.2">
      <c r="Q2179" s="33"/>
    </row>
    <row r="2180" spans="17:17" x14ac:dyDescent="0.2">
      <c r="Q2180" s="33"/>
    </row>
    <row r="2181" spans="17:17" x14ac:dyDescent="0.2">
      <c r="Q2181" s="33"/>
    </row>
    <row r="2182" spans="17:17" x14ac:dyDescent="0.2">
      <c r="Q2182" s="33"/>
    </row>
    <row r="2183" spans="17:17" x14ac:dyDescent="0.2">
      <c r="Q2183" s="33"/>
    </row>
    <row r="2184" spans="17:17" x14ac:dyDescent="0.2">
      <c r="Q2184" s="33"/>
    </row>
    <row r="2185" spans="17:17" x14ac:dyDescent="0.2">
      <c r="Q2185" s="33"/>
    </row>
    <row r="2186" spans="17:17" x14ac:dyDescent="0.2">
      <c r="Q2186" s="33"/>
    </row>
    <row r="2187" spans="17:17" x14ac:dyDescent="0.2">
      <c r="Q2187" s="33"/>
    </row>
    <row r="2188" spans="17:17" x14ac:dyDescent="0.2">
      <c r="Q2188" s="33"/>
    </row>
    <row r="2189" spans="17:17" x14ac:dyDescent="0.2">
      <c r="Q2189" s="33"/>
    </row>
    <row r="2190" spans="17:17" x14ac:dyDescent="0.2">
      <c r="Q2190" s="33"/>
    </row>
    <row r="2191" spans="17:17" x14ac:dyDescent="0.2">
      <c r="Q2191" s="33"/>
    </row>
    <row r="2192" spans="17:17" x14ac:dyDescent="0.2">
      <c r="Q2192" s="33"/>
    </row>
    <row r="2193" spans="17:17" x14ac:dyDescent="0.2">
      <c r="Q2193" s="33"/>
    </row>
    <row r="2194" spans="17:17" x14ac:dyDescent="0.2">
      <c r="Q2194" s="33"/>
    </row>
    <row r="2195" spans="17:17" x14ac:dyDescent="0.2">
      <c r="Q2195" s="33"/>
    </row>
    <row r="2196" spans="17:17" x14ac:dyDescent="0.2">
      <c r="Q2196" s="33"/>
    </row>
    <row r="2197" spans="17:17" x14ac:dyDescent="0.2">
      <c r="Q2197" s="33"/>
    </row>
    <row r="2198" spans="17:17" x14ac:dyDescent="0.2">
      <c r="Q2198" s="33"/>
    </row>
    <row r="2199" spans="17:17" x14ac:dyDescent="0.2">
      <c r="Q2199" s="33"/>
    </row>
    <row r="2200" spans="17:17" x14ac:dyDescent="0.2">
      <c r="Q2200" s="33"/>
    </row>
    <row r="2201" spans="17:17" x14ac:dyDescent="0.2">
      <c r="Q2201" s="33"/>
    </row>
    <row r="2202" spans="17:17" x14ac:dyDescent="0.2">
      <c r="Q2202" s="33"/>
    </row>
    <row r="2203" spans="17:17" x14ac:dyDescent="0.2">
      <c r="Q2203" s="33"/>
    </row>
    <row r="2204" spans="17:17" x14ac:dyDescent="0.2">
      <c r="Q2204" s="33"/>
    </row>
    <row r="2205" spans="17:17" x14ac:dyDescent="0.2">
      <c r="Q2205" s="33"/>
    </row>
    <row r="2206" spans="17:17" x14ac:dyDescent="0.2">
      <c r="Q2206" s="33"/>
    </row>
    <row r="2207" spans="17:17" x14ac:dyDescent="0.2">
      <c r="Q2207" s="33"/>
    </row>
    <row r="2208" spans="17:17" x14ac:dyDescent="0.2">
      <c r="Q2208" s="33"/>
    </row>
    <row r="2209" spans="17:17" x14ac:dyDescent="0.2">
      <c r="Q2209" s="33"/>
    </row>
    <row r="2210" spans="17:17" x14ac:dyDescent="0.2">
      <c r="Q2210" s="33"/>
    </row>
    <row r="2211" spans="17:17" x14ac:dyDescent="0.2">
      <c r="Q2211" s="33"/>
    </row>
    <row r="2212" spans="17:17" x14ac:dyDescent="0.2">
      <c r="Q2212" s="33"/>
    </row>
    <row r="2213" spans="17:17" x14ac:dyDescent="0.2">
      <c r="Q2213" s="33"/>
    </row>
    <row r="2214" spans="17:17" x14ac:dyDescent="0.2">
      <c r="Q2214" s="33"/>
    </row>
    <row r="2215" spans="17:17" x14ac:dyDescent="0.2">
      <c r="Q2215" s="33"/>
    </row>
    <row r="2216" spans="17:17" x14ac:dyDescent="0.2">
      <c r="Q2216" s="33"/>
    </row>
    <row r="2217" spans="17:17" x14ac:dyDescent="0.2">
      <c r="Q2217" s="33"/>
    </row>
    <row r="2218" spans="17:17" x14ac:dyDescent="0.2">
      <c r="Q2218" s="33"/>
    </row>
    <row r="2219" spans="17:17" x14ac:dyDescent="0.2">
      <c r="Q2219" s="33"/>
    </row>
    <row r="2220" spans="17:17" x14ac:dyDescent="0.2">
      <c r="Q2220" s="33"/>
    </row>
    <row r="2221" spans="17:17" x14ac:dyDescent="0.2">
      <c r="Q2221" s="33"/>
    </row>
    <row r="2222" spans="17:17" x14ac:dyDescent="0.2">
      <c r="Q2222" s="33"/>
    </row>
    <row r="2223" spans="17:17" x14ac:dyDescent="0.2">
      <c r="Q2223" s="33"/>
    </row>
    <row r="2224" spans="17:17" x14ac:dyDescent="0.2">
      <c r="Q2224" s="33"/>
    </row>
    <row r="2225" spans="17:17" x14ac:dyDescent="0.2">
      <c r="Q2225" s="33"/>
    </row>
    <row r="2226" spans="17:17" x14ac:dyDescent="0.2">
      <c r="Q2226" s="33"/>
    </row>
    <row r="2227" spans="17:17" x14ac:dyDescent="0.2">
      <c r="Q2227" s="33"/>
    </row>
    <row r="2228" spans="17:17" x14ac:dyDescent="0.2">
      <c r="Q2228" s="33"/>
    </row>
    <row r="2229" spans="17:17" x14ac:dyDescent="0.2">
      <c r="Q2229" s="33"/>
    </row>
    <row r="2230" spans="17:17" x14ac:dyDescent="0.2">
      <c r="Q2230" s="33"/>
    </row>
    <row r="2231" spans="17:17" x14ac:dyDescent="0.2">
      <c r="Q2231" s="33"/>
    </row>
    <row r="2232" spans="17:17" x14ac:dyDescent="0.2">
      <c r="Q2232" s="33"/>
    </row>
    <row r="2233" spans="17:17" x14ac:dyDescent="0.2">
      <c r="Q2233" s="33"/>
    </row>
    <row r="2234" spans="17:17" x14ac:dyDescent="0.2">
      <c r="Q2234" s="33"/>
    </row>
    <row r="2235" spans="17:17" x14ac:dyDescent="0.2">
      <c r="Q2235" s="33"/>
    </row>
    <row r="2236" spans="17:17" x14ac:dyDescent="0.2">
      <c r="Q2236" s="33"/>
    </row>
    <row r="2237" spans="17:17" x14ac:dyDescent="0.2">
      <c r="Q2237" s="33"/>
    </row>
    <row r="2238" spans="17:17" x14ac:dyDescent="0.2">
      <c r="Q2238" s="33"/>
    </row>
    <row r="2239" spans="17:17" x14ac:dyDescent="0.2">
      <c r="Q2239" s="33"/>
    </row>
    <row r="2240" spans="17:17" x14ac:dyDescent="0.2">
      <c r="Q2240" s="33"/>
    </row>
    <row r="2241" spans="17:17" x14ac:dyDescent="0.2">
      <c r="Q2241" s="33"/>
    </row>
    <row r="2242" spans="17:17" x14ac:dyDescent="0.2">
      <c r="Q2242" s="33"/>
    </row>
    <row r="2243" spans="17:17" x14ac:dyDescent="0.2">
      <c r="Q2243" s="33"/>
    </row>
    <row r="2244" spans="17:17" x14ac:dyDescent="0.2">
      <c r="Q2244" s="33"/>
    </row>
    <row r="2245" spans="17:17" x14ac:dyDescent="0.2">
      <c r="Q2245" s="33"/>
    </row>
    <row r="2246" spans="17:17" x14ac:dyDescent="0.2">
      <c r="Q2246" s="33"/>
    </row>
    <row r="2247" spans="17:17" x14ac:dyDescent="0.2">
      <c r="Q2247" s="33"/>
    </row>
    <row r="2248" spans="17:17" x14ac:dyDescent="0.2">
      <c r="Q2248" s="33"/>
    </row>
    <row r="2249" spans="17:17" x14ac:dyDescent="0.2">
      <c r="Q2249" s="33"/>
    </row>
    <row r="2250" spans="17:17" x14ac:dyDescent="0.2">
      <c r="Q2250" s="33"/>
    </row>
    <row r="2251" spans="17:17" x14ac:dyDescent="0.2">
      <c r="Q2251" s="33"/>
    </row>
    <row r="2252" spans="17:17" x14ac:dyDescent="0.2">
      <c r="Q2252" s="33"/>
    </row>
    <row r="2253" spans="17:17" x14ac:dyDescent="0.2">
      <c r="Q2253" s="33"/>
    </row>
    <row r="2254" spans="17:17" x14ac:dyDescent="0.2">
      <c r="Q2254" s="33"/>
    </row>
    <row r="2255" spans="17:17" x14ac:dyDescent="0.2">
      <c r="Q2255" s="33"/>
    </row>
    <row r="2256" spans="17:17" x14ac:dyDescent="0.2">
      <c r="Q2256" s="33"/>
    </row>
    <row r="2257" spans="17:17" x14ac:dyDescent="0.2">
      <c r="Q2257" s="33"/>
    </row>
    <row r="2258" spans="17:17" x14ac:dyDescent="0.2">
      <c r="Q2258" s="33"/>
    </row>
  </sheetData>
  <mergeCells count="15">
    <mergeCell ref="A21:A23"/>
    <mergeCell ref="B21:B23"/>
    <mergeCell ref="C21:C23"/>
    <mergeCell ref="D21:D23"/>
    <mergeCell ref="E21:E23"/>
    <mergeCell ref="F21:I21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</mergeCells>
  <pageMargins left="0.23622047244094491" right="0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граф'!Constr</vt:lpstr>
      <vt:lpstr>'ЛСР 15 граф с оборудованием'!Constr</vt:lpstr>
      <vt:lpstr>'ЛСР 17 граф'!Constr</vt:lpstr>
      <vt:lpstr>'ЛСР 17 граф с оборудованием'!Constr</vt:lpstr>
      <vt:lpstr>'ЛСР 13 граф'!FOT</vt:lpstr>
      <vt:lpstr>'ЛСР 15 граф с оборудованием'!FOT</vt:lpstr>
      <vt:lpstr>'ЛСР 17 граф'!FOT</vt:lpstr>
      <vt:lpstr>'ЛСР 17 граф с оборудованием'!FOT</vt:lpstr>
      <vt:lpstr>'ЛСР 13 граф'!Ind</vt:lpstr>
      <vt:lpstr>'ЛСР 15 граф с оборудованием'!Ind</vt:lpstr>
      <vt:lpstr>'ЛСР 17 граф'!Ind</vt:lpstr>
      <vt:lpstr>'ЛСР 17 граф с оборудованием'!Ind</vt:lpstr>
      <vt:lpstr>'ЛСР 17 граф'!Obj</vt:lpstr>
      <vt:lpstr>'ЛСР 17 граф с оборудованием'!Obj</vt:lpstr>
      <vt:lpstr>'ЛСР 13 граф'!Obosn</vt:lpstr>
      <vt:lpstr>'ЛСР 15 граф с оборудованием'!Obosn</vt:lpstr>
      <vt:lpstr>'ЛСР 17 граф'!Obosn</vt:lpstr>
      <vt:lpstr>'ЛСР 17 граф с оборудованием'!Obosn</vt:lpstr>
      <vt:lpstr>'ЛСР 13 граф'!SmPr</vt:lpstr>
      <vt:lpstr>'ЛСР 15 граф с оборудованием'!SmPr</vt:lpstr>
      <vt:lpstr>'ЛСР 17 граф'!SmPr</vt:lpstr>
      <vt:lpstr>'ЛСР 17 граф с оборудованием'!SmPr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cp:lastPrinted>2014-11-06T09:20:19Z</cp:lastPrinted>
  <dcterms:created xsi:type="dcterms:W3CDTF">2012-09-25T04:33:48Z</dcterms:created>
  <dcterms:modified xsi:type="dcterms:W3CDTF">2014-11-06T10:12:12Z</dcterms:modified>
</cp:coreProperties>
</file>